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165" windowWidth="15135" windowHeight="7530"/>
  </bookViews>
  <sheets>
    <sheet name="T1-01.05.2017" sheetId="2" r:id="rId1"/>
    <sheet name="T2-01.07.2017" sheetId="4" r:id="rId2"/>
    <sheet name="Bono Alimentación" sheetId="6" r:id="rId3"/>
  </sheets>
  <definedNames>
    <definedName name="_xlnm._FilterDatabase" localSheetId="0" hidden="1">'T1-01.05.2017'!$B$1:$J$1</definedName>
    <definedName name="_xlnm._FilterDatabase" localSheetId="1" hidden="1">'T2-01.07.2017'!$B$1:$K$1</definedName>
  </definedNames>
  <calcPr calcId="124519"/>
</workbook>
</file>

<file path=xl/calcChain.xml><?xml version="1.0" encoding="utf-8"?>
<calcChain xmlns="http://schemas.openxmlformats.org/spreadsheetml/2006/main">
  <c r="D3" i="6"/>
  <c r="G3" s="1"/>
  <c r="F3"/>
  <c r="E3"/>
  <c r="I113" i="2"/>
  <c r="I119"/>
  <c r="J119" s="1"/>
  <c r="I118"/>
  <c r="J118" s="1"/>
  <c r="I117"/>
  <c r="J117" s="1"/>
  <c r="I116"/>
  <c r="J116" s="1"/>
  <c r="I115"/>
  <c r="J115" s="1"/>
  <c r="I114"/>
  <c r="J114" s="1"/>
  <c r="J113"/>
  <c r="I112"/>
  <c r="J112" s="1"/>
  <c r="I111"/>
  <c r="J111" s="1"/>
  <c r="I110"/>
  <c r="J110" s="1"/>
  <c r="I109"/>
  <c r="J109" s="1"/>
  <c r="I108"/>
  <c r="J108" s="1"/>
  <c r="I107"/>
  <c r="J107" s="1"/>
  <c r="I106"/>
  <c r="J106" s="1"/>
  <c r="I105"/>
  <c r="J105" s="1"/>
  <c r="I104"/>
  <c r="J104" s="1"/>
  <c r="I103"/>
  <c r="J103" s="1"/>
  <c r="I102"/>
  <c r="J102" s="1"/>
  <c r="I101"/>
  <c r="J101" s="1"/>
  <c r="I100"/>
  <c r="J100" s="1"/>
  <c r="I99"/>
  <c r="J99" s="1"/>
  <c r="I98"/>
  <c r="J98" s="1"/>
  <c r="I97"/>
  <c r="J97" s="1"/>
  <c r="I96"/>
  <c r="J96" s="1"/>
  <c r="I95"/>
  <c r="J95" s="1"/>
  <c r="I94"/>
  <c r="I93"/>
  <c r="I92"/>
  <c r="F119"/>
  <c r="G119" s="1"/>
  <c r="F118"/>
  <c r="G118" s="1"/>
  <c r="F117"/>
  <c r="G117" s="1"/>
  <c r="F116"/>
  <c r="G116" s="1"/>
  <c r="F115"/>
  <c r="G115" s="1"/>
  <c r="F114"/>
  <c r="G114" s="1"/>
  <c r="F113"/>
  <c r="G113" s="1"/>
  <c r="F112"/>
  <c r="G112" s="1"/>
  <c r="F111"/>
  <c r="G111" s="1"/>
  <c r="F110"/>
  <c r="G110" s="1"/>
  <c r="F109"/>
  <c r="G109" s="1"/>
  <c r="F108"/>
  <c r="G108" s="1"/>
  <c r="F107"/>
  <c r="G107" s="1"/>
  <c r="F106"/>
  <c r="G106" s="1"/>
  <c r="F105"/>
  <c r="G105" s="1"/>
  <c r="F104"/>
  <c r="G104" s="1"/>
  <c r="F103"/>
  <c r="G103" s="1"/>
  <c r="F102"/>
  <c r="G102" s="1"/>
  <c r="F101"/>
  <c r="G101" s="1"/>
  <c r="F100"/>
  <c r="G100" s="1"/>
  <c r="F99"/>
  <c r="G99" s="1"/>
  <c r="F98"/>
  <c r="G98" s="1"/>
  <c r="F97"/>
  <c r="G97" s="1"/>
  <c r="F96"/>
  <c r="G96" s="1"/>
  <c r="F95"/>
  <c r="G95" s="1"/>
  <c r="F94"/>
  <c r="F93"/>
  <c r="F92"/>
  <c r="J92"/>
  <c r="J93"/>
  <c r="J94"/>
  <c r="G92"/>
  <c r="G93"/>
  <c r="G94"/>
  <c r="D3" i="4"/>
  <c r="D4" s="1"/>
  <c r="F85" i="2"/>
  <c r="F84"/>
  <c r="F83"/>
  <c r="F76"/>
  <c r="F75"/>
  <c r="F74"/>
  <c r="F49"/>
  <c r="F48"/>
  <c r="F47"/>
  <c r="F58"/>
  <c r="F57"/>
  <c r="F56"/>
  <c r="F67"/>
  <c r="F66"/>
  <c r="F65"/>
  <c r="I85"/>
  <c r="I84"/>
  <c r="I83"/>
  <c r="I76"/>
  <c r="I75"/>
  <c r="I74"/>
  <c r="I67"/>
  <c r="I66"/>
  <c r="I65"/>
  <c r="I49"/>
  <c r="I48"/>
  <c r="I47"/>
  <c r="I58"/>
  <c r="I57"/>
  <c r="I56"/>
  <c r="I41"/>
  <c r="I40"/>
  <c r="I39"/>
  <c r="I38"/>
  <c r="I32"/>
  <c r="I31"/>
  <c r="I30"/>
  <c r="I29"/>
  <c r="I23"/>
  <c r="I22"/>
  <c r="I21"/>
  <c r="I20"/>
  <c r="I14"/>
  <c r="I13"/>
  <c r="I12"/>
  <c r="I11"/>
  <c r="I5"/>
  <c r="I4"/>
  <c r="I3"/>
  <c r="E3" i="4"/>
  <c r="E2"/>
  <c r="K91"/>
  <c r="H91"/>
  <c r="K90"/>
  <c r="H90"/>
  <c r="K89"/>
  <c r="H89"/>
  <c r="K88"/>
  <c r="H88"/>
  <c r="K87"/>
  <c r="H87"/>
  <c r="K86"/>
  <c r="H86"/>
  <c r="K82"/>
  <c r="H82"/>
  <c r="K81"/>
  <c r="H81"/>
  <c r="K80"/>
  <c r="H80"/>
  <c r="K79"/>
  <c r="H79"/>
  <c r="K78"/>
  <c r="H78"/>
  <c r="K77"/>
  <c r="H77"/>
  <c r="K73"/>
  <c r="H73"/>
  <c r="K72"/>
  <c r="H72"/>
  <c r="K71"/>
  <c r="H71"/>
  <c r="K70"/>
  <c r="H70"/>
  <c r="K69"/>
  <c r="H69"/>
  <c r="K68"/>
  <c r="H68"/>
  <c r="K64"/>
  <c r="H64"/>
  <c r="K63"/>
  <c r="H63"/>
  <c r="K62"/>
  <c r="H62"/>
  <c r="K61"/>
  <c r="H61"/>
  <c r="K60"/>
  <c r="H60"/>
  <c r="K59"/>
  <c r="H59"/>
  <c r="K55"/>
  <c r="H55"/>
  <c r="K54"/>
  <c r="H54"/>
  <c r="K53"/>
  <c r="H53"/>
  <c r="K52"/>
  <c r="H52"/>
  <c r="K51"/>
  <c r="H51"/>
  <c r="K50"/>
  <c r="H50"/>
  <c r="K46"/>
  <c r="H46"/>
  <c r="K45"/>
  <c r="H45"/>
  <c r="K44"/>
  <c r="H44"/>
  <c r="K43"/>
  <c r="H43"/>
  <c r="K42"/>
  <c r="H42"/>
  <c r="H41"/>
  <c r="K37"/>
  <c r="H37"/>
  <c r="K36"/>
  <c r="H36"/>
  <c r="K35"/>
  <c r="H35"/>
  <c r="K34"/>
  <c r="H34"/>
  <c r="K33"/>
  <c r="H33"/>
  <c r="H32"/>
  <c r="K28"/>
  <c r="H28"/>
  <c r="K27"/>
  <c r="H27"/>
  <c r="K26"/>
  <c r="H26"/>
  <c r="K25"/>
  <c r="H25"/>
  <c r="K24"/>
  <c r="H24"/>
  <c r="H23"/>
  <c r="K19"/>
  <c r="H19"/>
  <c r="K18"/>
  <c r="H18"/>
  <c r="K17"/>
  <c r="H17"/>
  <c r="K16"/>
  <c r="H16"/>
  <c r="K15"/>
  <c r="H15"/>
  <c r="H14"/>
  <c r="K10"/>
  <c r="H10"/>
  <c r="K9"/>
  <c r="H9"/>
  <c r="K8"/>
  <c r="H8"/>
  <c r="K7"/>
  <c r="H7"/>
  <c r="K6"/>
  <c r="H6"/>
  <c r="H5"/>
  <c r="G91" i="2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37"/>
  <c r="G36"/>
  <c r="G35"/>
  <c r="G34"/>
  <c r="G33"/>
  <c r="G32"/>
  <c r="G28"/>
  <c r="G27"/>
  <c r="G26"/>
  <c r="G25"/>
  <c r="G24"/>
  <c r="G23"/>
  <c r="G19"/>
  <c r="G18"/>
  <c r="G17"/>
  <c r="G16"/>
  <c r="G15"/>
  <c r="G14"/>
  <c r="G10"/>
  <c r="G9"/>
  <c r="G8"/>
  <c r="G7"/>
  <c r="G6"/>
  <c r="G5"/>
  <c r="F40"/>
  <c r="G40" s="1"/>
  <c r="F39"/>
  <c r="G39" s="1"/>
  <c r="F38"/>
  <c r="G38" s="1"/>
  <c r="F31"/>
  <c r="G31" s="1"/>
  <c r="F30"/>
  <c r="G30" s="1"/>
  <c r="F29"/>
  <c r="G29" s="1"/>
  <c r="F4"/>
  <c r="G4" s="1"/>
  <c r="F3"/>
  <c r="G3" s="1"/>
  <c r="F2"/>
  <c r="G2" s="1"/>
  <c r="F13"/>
  <c r="G13" s="1"/>
  <c r="F12"/>
  <c r="G12" s="1"/>
  <c r="F11"/>
  <c r="G11" s="1"/>
  <c r="F22"/>
  <c r="G22" s="1"/>
  <c r="F21"/>
  <c r="G21" s="1"/>
  <c r="F20"/>
  <c r="G20" s="1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I2"/>
  <c r="J2" s="1"/>
  <c r="D5" i="4" l="1"/>
  <c r="E4"/>
  <c r="D6" l="1"/>
  <c r="E5"/>
  <c r="D7" l="1"/>
  <c r="E6"/>
  <c r="D8" l="1"/>
  <c r="E7"/>
  <c r="D9" l="1"/>
  <c r="E8"/>
  <c r="D10" l="1"/>
  <c r="E9"/>
  <c r="D11" l="1"/>
  <c r="E10"/>
  <c r="D12" l="1"/>
  <c r="E11"/>
  <c r="J38" l="1"/>
  <c r="K38" s="1"/>
  <c r="J2"/>
  <c r="K2" s="1"/>
  <c r="J11"/>
  <c r="K11" s="1"/>
  <c r="J20"/>
  <c r="K20" s="1"/>
  <c r="J29"/>
  <c r="K29" s="1"/>
  <c r="D13"/>
  <c r="E12"/>
  <c r="J112" l="1"/>
  <c r="K112" s="1"/>
  <c r="J111"/>
  <c r="K111" s="1"/>
  <c r="J110"/>
  <c r="K110" s="1"/>
  <c r="J109"/>
  <c r="K109" s="1"/>
  <c r="J108"/>
  <c r="K108" s="1"/>
  <c r="J107"/>
  <c r="K107" s="1"/>
  <c r="J106"/>
  <c r="K106" s="1"/>
  <c r="J105"/>
  <c r="K105" s="1"/>
  <c r="J104"/>
  <c r="K104" s="1"/>
  <c r="J103"/>
  <c r="K103" s="1"/>
  <c r="J102"/>
  <c r="K102" s="1"/>
  <c r="J101"/>
  <c r="K101" s="1"/>
  <c r="J100"/>
  <c r="K100" s="1"/>
  <c r="J99"/>
  <c r="K99" s="1"/>
  <c r="J98"/>
  <c r="K98" s="1"/>
  <c r="J97"/>
  <c r="K97" s="1"/>
  <c r="J96"/>
  <c r="K96" s="1"/>
  <c r="J95"/>
  <c r="K95" s="1"/>
  <c r="J94"/>
  <c r="K94" s="1"/>
  <c r="J93"/>
  <c r="K93" s="1"/>
  <c r="J92"/>
  <c r="K92" s="1"/>
  <c r="J39"/>
  <c r="K39" s="1"/>
  <c r="J3"/>
  <c r="K3" s="1"/>
  <c r="J12"/>
  <c r="K12" s="1"/>
  <c r="J21"/>
  <c r="K21" s="1"/>
  <c r="J30"/>
  <c r="K30" s="1"/>
  <c r="D14"/>
  <c r="E13"/>
  <c r="J40" l="1"/>
  <c r="K40" s="1"/>
  <c r="J4"/>
  <c r="K4" s="1"/>
  <c r="J13"/>
  <c r="K13" s="1"/>
  <c r="J22"/>
  <c r="K22" s="1"/>
  <c r="J31"/>
  <c r="K31" s="1"/>
  <c r="D15"/>
  <c r="E14"/>
  <c r="J41" l="1"/>
  <c r="K41" s="1"/>
  <c r="J5"/>
  <c r="K5" s="1"/>
  <c r="J14"/>
  <c r="K14" s="1"/>
  <c r="J23"/>
  <c r="K23" s="1"/>
  <c r="J32"/>
  <c r="K32" s="1"/>
  <c r="D16"/>
  <c r="E15"/>
  <c r="D17" l="1"/>
  <c r="E16"/>
  <c r="D18" l="1"/>
  <c r="E17"/>
  <c r="D19" l="1"/>
  <c r="E18"/>
  <c r="D20" l="1"/>
  <c r="E19"/>
  <c r="D21" l="1"/>
  <c r="E20"/>
  <c r="G38" l="1"/>
  <c r="H38" s="1"/>
  <c r="G29"/>
  <c r="H29" s="1"/>
  <c r="G20"/>
  <c r="H20" s="1"/>
  <c r="G11"/>
  <c r="H11" s="1"/>
  <c r="G2"/>
  <c r="H2" s="1"/>
  <c r="D22"/>
  <c r="E21"/>
  <c r="G112" l="1"/>
  <c r="H112" s="1"/>
  <c r="G111"/>
  <c r="H111" s="1"/>
  <c r="G110"/>
  <c r="H110" s="1"/>
  <c r="G109"/>
  <c r="H109" s="1"/>
  <c r="G108"/>
  <c r="H108" s="1"/>
  <c r="G107"/>
  <c r="H107" s="1"/>
  <c r="G106"/>
  <c r="H106" s="1"/>
  <c r="G105"/>
  <c r="H105" s="1"/>
  <c r="G104"/>
  <c r="H104" s="1"/>
  <c r="G103"/>
  <c r="H103" s="1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G39"/>
  <c r="H39" s="1"/>
  <c r="G30"/>
  <c r="H30" s="1"/>
  <c r="G21"/>
  <c r="H21" s="1"/>
  <c r="G12"/>
  <c r="H12" s="1"/>
  <c r="G3"/>
  <c r="H3" s="1"/>
  <c r="D23"/>
  <c r="E22"/>
  <c r="G40" l="1"/>
  <c r="H40" s="1"/>
  <c r="G31"/>
  <c r="H31" s="1"/>
  <c r="G22"/>
  <c r="H22" s="1"/>
  <c r="G13"/>
  <c r="H13" s="1"/>
  <c r="G4"/>
  <c r="H4" s="1"/>
  <c r="D24"/>
  <c r="E23"/>
  <c r="D25" l="1"/>
  <c r="E24"/>
  <c r="D26" l="1"/>
  <c r="E25"/>
  <c r="D27" l="1"/>
  <c r="E26"/>
  <c r="D28" l="1"/>
  <c r="E27"/>
  <c r="D29" l="1"/>
  <c r="E28"/>
  <c r="D30" l="1"/>
  <c r="E29"/>
  <c r="D31" l="1"/>
  <c r="E30"/>
  <c r="D32" l="1"/>
  <c r="E31"/>
  <c r="D33" l="1"/>
  <c r="E32"/>
  <c r="D34" l="1"/>
  <c r="E33"/>
  <c r="D35" l="1"/>
  <c r="E34"/>
  <c r="D36" l="1"/>
  <c r="E35"/>
  <c r="D37" l="1"/>
  <c r="E36"/>
  <c r="D38" l="1"/>
  <c r="E37"/>
  <c r="D39" l="1"/>
  <c r="E38"/>
  <c r="D40" l="1"/>
  <c r="E39"/>
  <c r="D41" l="1"/>
  <c r="E40"/>
  <c r="D42" l="1"/>
  <c r="E41"/>
  <c r="D43" l="1"/>
  <c r="E42"/>
  <c r="D44" l="1"/>
  <c r="E43"/>
  <c r="D45" l="1"/>
  <c r="E44"/>
  <c r="D46" l="1"/>
  <c r="E45"/>
  <c r="D47" l="1"/>
  <c r="E46"/>
  <c r="D48" l="1"/>
  <c r="E47"/>
  <c r="D49" l="1"/>
  <c r="E48"/>
  <c r="D50" l="1"/>
  <c r="E49"/>
  <c r="D51" l="1"/>
  <c r="E50"/>
  <c r="D52" l="1"/>
  <c r="E51"/>
  <c r="D53" l="1"/>
  <c r="E52"/>
  <c r="D54" l="1"/>
  <c r="E53"/>
  <c r="D55" l="1"/>
  <c r="E54"/>
  <c r="D56" l="1"/>
  <c r="E55"/>
  <c r="D57" l="1"/>
  <c r="E56"/>
  <c r="J85" l="1"/>
  <c r="K85" s="1"/>
  <c r="J47"/>
  <c r="K47" s="1"/>
  <c r="J48"/>
  <c r="K48" s="1"/>
  <c r="J49"/>
  <c r="K49" s="1"/>
  <c r="J56"/>
  <c r="K56" s="1"/>
  <c r="J57"/>
  <c r="K57" s="1"/>
  <c r="J58"/>
  <c r="K58" s="1"/>
  <c r="J65"/>
  <c r="K65" s="1"/>
  <c r="J66"/>
  <c r="K66" s="1"/>
  <c r="J67"/>
  <c r="K67" s="1"/>
  <c r="J74"/>
  <c r="K74" s="1"/>
  <c r="J75"/>
  <c r="K75" s="1"/>
  <c r="J76"/>
  <c r="K76" s="1"/>
  <c r="J83"/>
  <c r="K83" s="1"/>
  <c r="J84"/>
  <c r="K84" s="1"/>
  <c r="D58"/>
  <c r="E57"/>
  <c r="D59" l="1"/>
  <c r="E58"/>
  <c r="D60" l="1"/>
  <c r="E59"/>
  <c r="D61" l="1"/>
  <c r="E60"/>
  <c r="D62" l="1"/>
  <c r="E61"/>
  <c r="D63" l="1"/>
  <c r="E62"/>
  <c r="D64" l="1"/>
  <c r="E63"/>
  <c r="D65" l="1"/>
  <c r="E64"/>
  <c r="D66" l="1"/>
  <c r="E65"/>
  <c r="G85" l="1"/>
  <c r="H85" s="1"/>
  <c r="G47"/>
  <c r="H47" s="1"/>
  <c r="G48"/>
  <c r="H48" s="1"/>
  <c r="G49"/>
  <c r="H49" s="1"/>
  <c r="G56"/>
  <c r="H56" s="1"/>
  <c r="G57"/>
  <c r="H57" s="1"/>
  <c r="G58"/>
  <c r="H58" s="1"/>
  <c r="G65"/>
  <c r="H65" s="1"/>
  <c r="G66"/>
  <c r="H66" s="1"/>
  <c r="G67"/>
  <c r="H67" s="1"/>
  <c r="G74"/>
  <c r="H74" s="1"/>
  <c r="G75"/>
  <c r="H75" s="1"/>
  <c r="G76"/>
  <c r="H76" s="1"/>
  <c r="G83"/>
  <c r="H83" s="1"/>
  <c r="G84"/>
  <c r="H84" s="1"/>
  <c r="D67"/>
  <c r="E66"/>
  <c r="D68" l="1"/>
  <c r="E67"/>
  <c r="D69" l="1"/>
  <c r="E68"/>
  <c r="D70" l="1"/>
  <c r="E69"/>
  <c r="D71" l="1"/>
  <c r="E70"/>
  <c r="D72" l="1"/>
  <c r="E71"/>
  <c r="D73" l="1"/>
  <c r="E72"/>
  <c r="D74" l="1"/>
  <c r="E73"/>
  <c r="D75" l="1"/>
  <c r="E74"/>
  <c r="D76" l="1"/>
  <c r="E75"/>
  <c r="D77" l="1"/>
  <c r="E76"/>
  <c r="D78" l="1"/>
  <c r="E77"/>
  <c r="D79" l="1"/>
  <c r="E78"/>
  <c r="D80" l="1"/>
  <c r="E79"/>
  <c r="D81" l="1"/>
  <c r="E80"/>
  <c r="D82" l="1"/>
  <c r="E81"/>
  <c r="D83" l="1"/>
  <c r="E82"/>
  <c r="D84" l="1"/>
  <c r="E83"/>
  <c r="D85" l="1"/>
  <c r="E84"/>
  <c r="D86" l="1"/>
  <c r="E85"/>
  <c r="D87" l="1"/>
  <c r="E86"/>
  <c r="D88" l="1"/>
  <c r="E87"/>
  <c r="D89" l="1"/>
  <c r="E88"/>
  <c r="D90" l="1"/>
  <c r="E89"/>
  <c r="D91" l="1"/>
  <c r="E90"/>
  <c r="D92" l="1"/>
  <c r="E91"/>
  <c r="D93" l="1"/>
  <c r="E92"/>
  <c r="D94" l="1"/>
  <c r="E93"/>
  <c r="D95" l="1"/>
  <c r="E94"/>
  <c r="D96" l="1"/>
  <c r="E95"/>
  <c r="D97" l="1"/>
  <c r="E96"/>
  <c r="D98" l="1"/>
  <c r="E97"/>
  <c r="D99" l="1"/>
  <c r="E98"/>
  <c r="D100" l="1"/>
  <c r="E99"/>
  <c r="D101" l="1"/>
  <c r="E100"/>
  <c r="D102" l="1"/>
  <c r="E101"/>
  <c r="D103" l="1"/>
  <c r="E102"/>
  <c r="D104" l="1"/>
  <c r="E103"/>
  <c r="D105" l="1"/>
  <c r="E104"/>
  <c r="D106" l="1"/>
  <c r="E105"/>
  <c r="D107" l="1"/>
  <c r="E106"/>
  <c r="D108" l="1"/>
  <c r="E107"/>
  <c r="D109" l="1"/>
  <c r="E108"/>
  <c r="D110" l="1"/>
  <c r="E109"/>
  <c r="D111" l="1"/>
  <c r="E110"/>
  <c r="D112" l="1"/>
  <c r="E111"/>
  <c r="D113" l="1"/>
  <c r="E112"/>
  <c r="D114" l="1"/>
  <c r="E113"/>
  <c r="D115" l="1"/>
  <c r="E114"/>
  <c r="J117"/>
  <c r="K117" s="1"/>
  <c r="J119"/>
  <c r="K119" s="1"/>
  <c r="J118"/>
  <c r="K118" s="1"/>
  <c r="J114"/>
  <c r="K114" s="1"/>
  <c r="J116"/>
  <c r="K116" s="1"/>
  <c r="J113"/>
  <c r="K113" s="1"/>
  <c r="J115"/>
  <c r="K115" s="1"/>
  <c r="D116" l="1"/>
  <c r="E115"/>
  <c r="D117" l="1"/>
  <c r="E116"/>
  <c r="G119" l="1"/>
  <c r="H119" s="1"/>
  <c r="G118"/>
  <c r="H118" s="1"/>
  <c r="G116"/>
  <c r="H116" s="1"/>
  <c r="G114"/>
  <c r="H114" s="1"/>
  <c r="G117"/>
  <c r="H117" s="1"/>
  <c r="G115"/>
  <c r="H115" s="1"/>
  <c r="G113"/>
  <c r="H113" s="1"/>
  <c r="D118"/>
  <c r="E117"/>
  <c r="D119" l="1"/>
  <c r="E119" s="1"/>
  <c r="E118"/>
</calcChain>
</file>

<file path=xl/sharedStrings.xml><?xml version="1.0" encoding="utf-8"?>
<sst xmlns="http://schemas.openxmlformats.org/spreadsheetml/2006/main" count="666" uniqueCount="55">
  <si>
    <t>TITULAR</t>
  </si>
  <si>
    <t>Dedicación Exclusiva</t>
  </si>
  <si>
    <t>Tiempo Completo</t>
  </si>
  <si>
    <t>Medio Tiempo</t>
  </si>
  <si>
    <t>TCV 7 Hrs</t>
  </si>
  <si>
    <t>TCV 6 Hrs</t>
  </si>
  <si>
    <t>TCV 5 Hrs</t>
  </si>
  <si>
    <t>TCV 4 Hrs</t>
  </si>
  <si>
    <t>TCV 3 Hrs</t>
  </si>
  <si>
    <t>TCV 2 Hrs</t>
  </si>
  <si>
    <t>ASOCIADO</t>
  </si>
  <si>
    <t>AGREGADO</t>
  </si>
  <si>
    <t>ASISTENTE</t>
  </si>
  <si>
    <t>INSTRUCTOR</t>
  </si>
  <si>
    <t>AUXILIAR DOCENTE V</t>
  </si>
  <si>
    <t>AUXILIAR DOCENTE IV</t>
  </si>
  <si>
    <t>AUXILIAR DOCENTE III</t>
  </si>
  <si>
    <t>AUXILIAR DOCENTE II</t>
  </si>
  <si>
    <t>AUXILIAR DOCENTE I</t>
  </si>
  <si>
    <t>Docente</t>
  </si>
  <si>
    <t>Administrativo</t>
  </si>
  <si>
    <t>Obreros</t>
  </si>
  <si>
    <t>NIVEL</t>
  </si>
  <si>
    <t>CARGO</t>
  </si>
  <si>
    <t>DEDICACION</t>
  </si>
  <si>
    <t>APOYO NIVEL 1</t>
  </si>
  <si>
    <t xml:space="preserve">APOYO NIVEL 2 </t>
  </si>
  <si>
    <t>APOYO NIVEL 3</t>
  </si>
  <si>
    <t>APOYO NIVEL 4</t>
  </si>
  <si>
    <t>APOYO NIVEL 5</t>
  </si>
  <si>
    <t>TÉCNICO NIVEL 6</t>
  </si>
  <si>
    <t>TÉCNICO NIVEL 7</t>
  </si>
  <si>
    <t>TÉCNICO NIVEL 8</t>
  </si>
  <si>
    <t>TÉCNICO NIVEL 9</t>
  </si>
  <si>
    <t>TÉCNICO NIVEL 10</t>
  </si>
  <si>
    <t>PROFESIONAL NIVEL 11</t>
  </si>
  <si>
    <t>PROFESIONAL NIVEL 12</t>
  </si>
  <si>
    <t>PROFESIONAL NIVEL 13</t>
  </si>
  <si>
    <t>PROFESIONAL NIVEL 14</t>
  </si>
  <si>
    <t>PROFESIONAL NIVEL 15</t>
  </si>
  <si>
    <t>S_B_INIC</t>
  </si>
  <si>
    <t>S_B_Phij</t>
  </si>
  <si>
    <t>B%_CAL_P_Hog</t>
  </si>
  <si>
    <t>B%_CAL_P_Hij</t>
  </si>
  <si>
    <t>P_Hog</t>
  </si>
  <si>
    <t>P_Hij</t>
  </si>
  <si>
    <t>% Inc</t>
  </si>
  <si>
    <t>S_B_Phog</t>
  </si>
  <si>
    <t>Valor UT</t>
  </si>
  <si>
    <t>Dias_B_Calc</t>
  </si>
  <si>
    <t>Medio_T</t>
  </si>
  <si>
    <t>UT_B_Calc</t>
  </si>
  <si>
    <t>Doc_Tiemp_Conv</t>
  </si>
  <si>
    <t>Tiempo_Comp</t>
  </si>
  <si>
    <t>Dias_B_Calc_2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</si>
</sst>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NumberFormat="1" applyFont="1"/>
    <xf numFmtId="0" fontId="4" fillId="3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9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3" fillId="5" borderId="1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10" fontId="3" fillId="7" borderId="1" xfId="0" applyNumberFormat="1" applyFont="1" applyFill="1" applyBorder="1" applyAlignment="1">
      <alignment horizontal="center" wrapText="1"/>
    </xf>
    <xf numFmtId="10" fontId="3" fillId="6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3" fillId="6" borderId="1" xfId="0" applyNumberFormat="1" applyFont="1" applyFill="1" applyBorder="1" applyAlignment="1">
      <alignment horizontal="left" wrapText="1"/>
    </xf>
    <xf numFmtId="0" fontId="4" fillId="3" borderId="2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1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right" vertical="top"/>
    </xf>
    <xf numFmtId="10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9" fontId="4" fillId="0" borderId="2" xfId="0" applyNumberFormat="1" applyFont="1" applyBorder="1" applyAlignment="1">
      <alignment horizontal="center"/>
    </xf>
    <xf numFmtId="0" fontId="4" fillId="3" borderId="3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1" fontId="4" fillId="0" borderId="3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right" vertical="top"/>
    </xf>
    <xf numFmtId="10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right" vertical="top"/>
    </xf>
    <xf numFmtId="9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center" vertical="top"/>
    </xf>
    <xf numFmtId="4" fontId="4" fillId="8" borderId="1" xfId="0" applyNumberFormat="1" applyFont="1" applyFill="1" applyBorder="1" applyAlignment="1">
      <alignment horizontal="right" vertical="top"/>
    </xf>
    <xf numFmtId="4" fontId="4" fillId="8" borderId="2" xfId="0" applyNumberFormat="1" applyFont="1" applyFill="1" applyBorder="1" applyAlignment="1">
      <alignment horizontal="right" vertical="center"/>
    </xf>
    <xf numFmtId="4" fontId="4" fillId="9" borderId="2" xfId="0" applyNumberFormat="1" applyFont="1" applyFill="1" applyBorder="1" applyAlignment="1">
      <alignment horizontal="right" vertical="top"/>
    </xf>
    <xf numFmtId="0" fontId="4" fillId="0" borderId="2" xfId="0" applyNumberFormat="1" applyFont="1" applyBorder="1" applyAlignment="1">
      <alignment horizontal="center" vertical="top"/>
    </xf>
    <xf numFmtId="4" fontId="4" fillId="6" borderId="2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4" fontId="4" fillId="10" borderId="1" xfId="0" applyNumberFormat="1" applyFont="1" applyFill="1" applyBorder="1" applyAlignment="1">
      <alignment horizontal="right" vertical="center"/>
    </xf>
    <xf numFmtId="4" fontId="4" fillId="11" borderId="1" xfId="0" applyNumberFormat="1" applyFont="1" applyFill="1" applyBorder="1" applyAlignment="1">
      <alignment horizontal="right" vertical="center"/>
    </xf>
    <xf numFmtId="4" fontId="4" fillId="12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4" fontId="4" fillId="4" borderId="2" xfId="0" applyNumberFormat="1" applyFont="1" applyFill="1" applyBorder="1" applyAlignment="1">
      <alignment horizontal="right" vertical="center"/>
    </xf>
    <xf numFmtId="4" fontId="4" fillId="13" borderId="1" xfId="0" applyNumberFormat="1" applyFont="1" applyFill="1" applyBorder="1" applyAlignment="1">
      <alignment horizontal="right" vertical="top"/>
    </xf>
    <xf numFmtId="4" fontId="4" fillId="6" borderId="1" xfId="0" applyNumberFormat="1" applyFont="1" applyFill="1" applyBorder="1" applyAlignment="1">
      <alignment horizontal="right" vertical="top"/>
    </xf>
    <xf numFmtId="4" fontId="4" fillId="14" borderId="1" xfId="0" applyNumberFormat="1" applyFont="1" applyFill="1" applyBorder="1" applyAlignment="1">
      <alignment horizontal="right" vertical="top"/>
    </xf>
    <xf numFmtId="4" fontId="4" fillId="15" borderId="1" xfId="0" applyNumberFormat="1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/>
    </xf>
    <xf numFmtId="4" fontId="5" fillId="13" borderId="1" xfId="0" applyNumberFormat="1" applyFont="1" applyFill="1" applyBorder="1" applyAlignment="1">
      <alignment horizontal="right" vertical="top"/>
    </xf>
    <xf numFmtId="4" fontId="5" fillId="6" borderId="1" xfId="0" applyNumberFormat="1" applyFont="1" applyFill="1" applyBorder="1" applyAlignment="1">
      <alignment horizontal="right" vertical="top"/>
    </xf>
    <xf numFmtId="4" fontId="5" fillId="8" borderId="1" xfId="0" applyNumberFormat="1" applyFont="1" applyFill="1" applyBorder="1" applyAlignment="1">
      <alignment horizontal="right" vertical="top"/>
    </xf>
    <xf numFmtId="4" fontId="5" fillId="15" borderId="1" xfId="0" applyNumberFormat="1" applyFont="1" applyFill="1" applyBorder="1" applyAlignment="1">
      <alignment horizontal="right" vertical="top"/>
    </xf>
    <xf numFmtId="4" fontId="5" fillId="10" borderId="1" xfId="0" applyNumberFormat="1" applyFont="1" applyFill="1" applyBorder="1" applyAlignment="1">
      <alignment horizontal="right" vertical="top"/>
    </xf>
    <xf numFmtId="4" fontId="5" fillId="11" borderId="1" xfId="0" applyNumberFormat="1" applyFont="1" applyFill="1" applyBorder="1" applyAlignment="1">
      <alignment horizontal="right" vertical="top"/>
    </xf>
    <xf numFmtId="4" fontId="5" fillId="12" borderId="1" xfId="0" applyNumberFormat="1" applyFont="1" applyFill="1" applyBorder="1" applyAlignment="1">
      <alignment horizontal="right" vertical="top"/>
    </xf>
    <xf numFmtId="4" fontId="5" fillId="0" borderId="3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4" borderId="1" xfId="0" applyNumberFormat="1" applyFont="1" applyFill="1" applyBorder="1" applyAlignment="1">
      <alignment horizontal="right" vertical="top"/>
    </xf>
    <xf numFmtId="0" fontId="2" fillId="0" borderId="0" xfId="0" applyFont="1"/>
    <xf numFmtId="4" fontId="5" fillId="14" borderId="1" xfId="0" applyNumberFormat="1" applyFont="1" applyFill="1" applyBorder="1" applyAlignment="1">
      <alignment horizontal="right" vertical="top"/>
    </xf>
    <xf numFmtId="4" fontId="4" fillId="14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center"/>
    </xf>
    <xf numFmtId="10" fontId="4" fillId="0" borderId="2" xfId="0" applyNumberFormat="1" applyFont="1" applyFill="1" applyBorder="1" applyAlignment="1">
      <alignment horizontal="center" vertical="center"/>
    </xf>
    <xf numFmtId="4" fontId="4" fillId="11" borderId="2" xfId="0" applyNumberFormat="1" applyFont="1" applyFill="1" applyBorder="1" applyAlignment="1">
      <alignment horizontal="right" vertical="center"/>
    </xf>
    <xf numFmtId="4" fontId="5" fillId="9" borderId="2" xfId="0" applyNumberFormat="1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left" wrapText="1"/>
    </xf>
    <xf numFmtId="10" fontId="3" fillId="7" borderId="1" xfId="0" applyNumberFormat="1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10" fontId="3" fillId="6" borderId="1" xfId="0" applyNumberFormat="1" applyFont="1" applyFill="1" applyBorder="1" applyAlignment="1">
      <alignment horizontal="left" wrapText="1"/>
    </xf>
    <xf numFmtId="1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center" vertical="top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" fontId="4" fillId="0" borderId="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1" fontId="4" fillId="0" borderId="1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1" fontId="4" fillId="0" borderId="3" xfId="0" applyNumberFormat="1" applyFont="1" applyFill="1" applyBorder="1" applyAlignment="1">
      <alignment horizontal="center" vertical="top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6" xfId="0" applyFont="1" applyBorder="1"/>
    <xf numFmtId="4" fontId="1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1" fontId="1" fillId="0" borderId="7" xfId="0" applyNumberFormat="1" applyFont="1" applyBorder="1" applyAlignment="1">
      <alignment horizontal="center"/>
    </xf>
    <xf numFmtId="0" fontId="2" fillId="9" borderId="1" xfId="0" applyFont="1" applyFill="1" applyBorder="1"/>
    <xf numFmtId="4" fontId="2" fillId="9" borderId="1" xfId="0" applyNumberFormat="1" applyFont="1" applyFill="1" applyBorder="1"/>
    <xf numFmtId="1" fontId="1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zoomScale="115" zoomScaleNormal="115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B25" sqref="B25"/>
    </sheetView>
  </sheetViews>
  <sheetFormatPr baseColWidth="10" defaultColWidth="52.7109375" defaultRowHeight="12.75"/>
  <cols>
    <col min="1" max="1" width="12.42578125" style="4" bestFit="1" customWidth="1"/>
    <col min="2" max="2" width="31.28515625" style="5" bestFit="1" customWidth="1"/>
    <col min="3" max="3" width="17.7109375" style="6" bestFit="1" customWidth="1"/>
    <col min="4" max="4" width="12" style="1" bestFit="1" customWidth="1"/>
    <col min="5" max="5" width="16.7109375" style="19" bestFit="1" customWidth="1"/>
    <col min="6" max="6" width="10.28515625" style="27" bestFit="1" customWidth="1"/>
    <col min="7" max="7" width="10.140625" style="1" bestFit="1" customWidth="1"/>
    <col min="8" max="8" width="15.85546875" style="19" bestFit="1" customWidth="1"/>
    <col min="9" max="9" width="11.7109375" style="1" bestFit="1" customWidth="1"/>
    <col min="10" max="10" width="9.28515625" style="1" bestFit="1" customWidth="1"/>
    <col min="11" max="16384" width="52.7109375" style="1"/>
  </cols>
  <sheetData>
    <row r="1" spans="1:10" s="4" customFormat="1">
      <c r="A1" s="20" t="s">
        <v>23</v>
      </c>
      <c r="B1" s="20" t="s">
        <v>22</v>
      </c>
      <c r="C1" s="21" t="s">
        <v>24</v>
      </c>
      <c r="D1" s="22" t="s">
        <v>40</v>
      </c>
      <c r="E1" s="24" t="s">
        <v>42</v>
      </c>
      <c r="F1" s="28" t="s">
        <v>47</v>
      </c>
      <c r="G1" s="25" t="s">
        <v>44</v>
      </c>
      <c r="H1" s="23" t="s">
        <v>43</v>
      </c>
      <c r="I1" s="22" t="s">
        <v>41</v>
      </c>
      <c r="J1" s="22" t="s">
        <v>45</v>
      </c>
    </row>
    <row r="2" spans="1:10">
      <c r="A2" s="7" t="s">
        <v>19</v>
      </c>
      <c r="B2" s="8" t="s">
        <v>0</v>
      </c>
      <c r="C2" s="9" t="s">
        <v>1</v>
      </c>
      <c r="D2" s="10">
        <v>244901</v>
      </c>
      <c r="E2" s="85">
        <v>8.2500000000000004E-2</v>
      </c>
      <c r="F2" s="86">
        <f>D$20</f>
        <v>192067</v>
      </c>
      <c r="G2" s="10">
        <f>ROUND(E2*F2,0)</f>
        <v>15846</v>
      </c>
      <c r="H2" s="85">
        <v>0.05</v>
      </c>
      <c r="I2" s="10">
        <f>D$11</f>
        <v>216758</v>
      </c>
      <c r="J2" s="10">
        <f t="shared" ref="J2:J33" si="0">ROUND(I2*H2,0)</f>
        <v>10838</v>
      </c>
    </row>
    <row r="3" spans="1:10">
      <c r="A3" s="7" t="s">
        <v>19</v>
      </c>
      <c r="B3" s="8" t="s">
        <v>0</v>
      </c>
      <c r="C3" s="9" t="s">
        <v>2</v>
      </c>
      <c r="D3" s="10">
        <v>207867</v>
      </c>
      <c r="E3" s="85">
        <v>8.2500000000000004E-2</v>
      </c>
      <c r="F3" s="86">
        <f>D$21</f>
        <v>162442</v>
      </c>
      <c r="G3" s="10">
        <f t="shared" ref="G3:G66" si="1">ROUND(E3*F3,0)</f>
        <v>13401</v>
      </c>
      <c r="H3" s="85">
        <v>0.05</v>
      </c>
      <c r="I3" s="10">
        <f>D$12</f>
        <v>183677</v>
      </c>
      <c r="J3" s="10">
        <f t="shared" si="0"/>
        <v>9184</v>
      </c>
    </row>
    <row r="4" spans="1:10">
      <c r="A4" s="7" t="s">
        <v>19</v>
      </c>
      <c r="B4" s="8" t="s">
        <v>0</v>
      </c>
      <c r="C4" s="9" t="s">
        <v>3</v>
      </c>
      <c r="D4" s="10">
        <v>103938</v>
      </c>
      <c r="E4" s="85">
        <v>8.2500000000000004E-2</v>
      </c>
      <c r="F4" s="86">
        <f>D$22</f>
        <v>81226</v>
      </c>
      <c r="G4" s="10">
        <f t="shared" si="1"/>
        <v>6701</v>
      </c>
      <c r="H4" s="85">
        <v>0.05</v>
      </c>
      <c r="I4" s="10">
        <f>D$13</f>
        <v>91834</v>
      </c>
      <c r="J4" s="10">
        <f t="shared" si="0"/>
        <v>4592</v>
      </c>
    </row>
    <row r="5" spans="1:10">
      <c r="A5" s="7" t="s">
        <v>19</v>
      </c>
      <c r="B5" s="8" t="s">
        <v>0</v>
      </c>
      <c r="C5" s="9" t="s">
        <v>4</v>
      </c>
      <c r="D5" s="10">
        <v>77333</v>
      </c>
      <c r="E5" s="85">
        <v>0</v>
      </c>
      <c r="F5" s="86">
        <v>0</v>
      </c>
      <c r="G5" s="10">
        <f t="shared" si="1"/>
        <v>0</v>
      </c>
      <c r="H5" s="85">
        <v>0.05</v>
      </c>
      <c r="I5" s="10">
        <f>D$14</f>
        <v>67477</v>
      </c>
      <c r="J5" s="10">
        <f t="shared" si="0"/>
        <v>3374</v>
      </c>
    </row>
    <row r="6" spans="1:10">
      <c r="A6" s="7" t="s">
        <v>19</v>
      </c>
      <c r="B6" s="8" t="s">
        <v>0</v>
      </c>
      <c r="C6" s="9" t="s">
        <v>5</v>
      </c>
      <c r="D6" s="10">
        <v>66274</v>
      </c>
      <c r="E6" s="85">
        <v>0</v>
      </c>
      <c r="F6" s="86">
        <v>0</v>
      </c>
      <c r="G6" s="10">
        <f t="shared" si="1"/>
        <v>0</v>
      </c>
      <c r="H6" s="85">
        <v>0</v>
      </c>
      <c r="I6" s="10"/>
      <c r="J6" s="10">
        <f t="shared" si="0"/>
        <v>0</v>
      </c>
    </row>
    <row r="7" spans="1:10">
      <c r="A7" s="7" t="s">
        <v>19</v>
      </c>
      <c r="B7" s="8" t="s">
        <v>0</v>
      </c>
      <c r="C7" s="9" t="s">
        <v>6</v>
      </c>
      <c r="D7" s="10">
        <v>55234</v>
      </c>
      <c r="E7" s="85">
        <v>0</v>
      </c>
      <c r="F7" s="86">
        <v>0</v>
      </c>
      <c r="G7" s="10">
        <f t="shared" si="1"/>
        <v>0</v>
      </c>
      <c r="H7" s="85">
        <v>0</v>
      </c>
      <c r="I7" s="10"/>
      <c r="J7" s="10">
        <f t="shared" si="0"/>
        <v>0</v>
      </c>
    </row>
    <row r="8" spans="1:10">
      <c r="A8" s="7" t="s">
        <v>19</v>
      </c>
      <c r="B8" s="8" t="s">
        <v>0</v>
      </c>
      <c r="C8" s="9" t="s">
        <v>7</v>
      </c>
      <c r="D8" s="10">
        <v>44192</v>
      </c>
      <c r="E8" s="85">
        <v>0</v>
      </c>
      <c r="F8" s="86">
        <v>0</v>
      </c>
      <c r="G8" s="10">
        <f t="shared" si="1"/>
        <v>0</v>
      </c>
      <c r="H8" s="85">
        <v>0</v>
      </c>
      <c r="I8" s="10"/>
      <c r="J8" s="10">
        <f t="shared" si="0"/>
        <v>0</v>
      </c>
    </row>
    <row r="9" spans="1:10">
      <c r="A9" s="7" t="s">
        <v>19</v>
      </c>
      <c r="B9" s="8" t="s">
        <v>0</v>
      </c>
      <c r="C9" s="9" t="s">
        <v>8</v>
      </c>
      <c r="D9" s="10">
        <v>33144</v>
      </c>
      <c r="E9" s="85">
        <v>0</v>
      </c>
      <c r="F9" s="86">
        <v>0</v>
      </c>
      <c r="G9" s="10">
        <f t="shared" si="1"/>
        <v>0</v>
      </c>
      <c r="H9" s="85">
        <v>0</v>
      </c>
      <c r="I9" s="10"/>
      <c r="J9" s="10">
        <f t="shared" si="0"/>
        <v>0</v>
      </c>
    </row>
    <row r="10" spans="1:10">
      <c r="A10" s="7" t="s">
        <v>19</v>
      </c>
      <c r="B10" s="8" t="s">
        <v>0</v>
      </c>
      <c r="C10" s="9" t="s">
        <v>9</v>
      </c>
      <c r="D10" s="10">
        <v>22090</v>
      </c>
      <c r="E10" s="85">
        <v>0</v>
      </c>
      <c r="F10" s="86">
        <v>0</v>
      </c>
      <c r="G10" s="10">
        <f t="shared" si="1"/>
        <v>0</v>
      </c>
      <c r="H10" s="85">
        <v>0</v>
      </c>
      <c r="I10" s="10"/>
      <c r="J10" s="10">
        <f t="shared" si="0"/>
        <v>0</v>
      </c>
    </row>
    <row r="11" spans="1:10">
      <c r="A11" s="7" t="s">
        <v>19</v>
      </c>
      <c r="B11" s="8" t="s">
        <v>10</v>
      </c>
      <c r="C11" s="9" t="s">
        <v>1</v>
      </c>
      <c r="D11" s="10">
        <v>216758</v>
      </c>
      <c r="E11" s="85">
        <v>8.2500000000000004E-2</v>
      </c>
      <c r="F11" s="86">
        <f>D$20</f>
        <v>192067</v>
      </c>
      <c r="G11" s="10">
        <f t="shared" si="1"/>
        <v>15846</v>
      </c>
      <c r="H11" s="85">
        <v>0.05</v>
      </c>
      <c r="I11" s="10">
        <f>D$11</f>
        <v>216758</v>
      </c>
      <c r="J11" s="10">
        <f t="shared" si="0"/>
        <v>10838</v>
      </c>
    </row>
    <row r="12" spans="1:10">
      <c r="A12" s="7" t="s">
        <v>19</v>
      </c>
      <c r="B12" s="8" t="s">
        <v>10</v>
      </c>
      <c r="C12" s="9" t="s">
        <v>2</v>
      </c>
      <c r="D12" s="10">
        <v>183677</v>
      </c>
      <c r="E12" s="85">
        <v>8.2500000000000004E-2</v>
      </c>
      <c r="F12" s="86">
        <f>D$21</f>
        <v>162442</v>
      </c>
      <c r="G12" s="10">
        <f t="shared" si="1"/>
        <v>13401</v>
      </c>
      <c r="H12" s="85">
        <v>0.05</v>
      </c>
      <c r="I12" s="10">
        <f>D$12</f>
        <v>183677</v>
      </c>
      <c r="J12" s="10">
        <f t="shared" si="0"/>
        <v>9184</v>
      </c>
    </row>
    <row r="13" spans="1:10">
      <c r="A13" s="7" t="s">
        <v>19</v>
      </c>
      <c r="B13" s="8" t="s">
        <v>10</v>
      </c>
      <c r="C13" s="9" t="s">
        <v>3</v>
      </c>
      <c r="D13" s="10">
        <v>91834</v>
      </c>
      <c r="E13" s="85">
        <v>8.2500000000000004E-2</v>
      </c>
      <c r="F13" s="86">
        <f>D$22</f>
        <v>81226</v>
      </c>
      <c r="G13" s="10">
        <f t="shared" si="1"/>
        <v>6701</v>
      </c>
      <c r="H13" s="85">
        <v>0.05</v>
      </c>
      <c r="I13" s="10">
        <f>D$13</f>
        <v>91834</v>
      </c>
      <c r="J13" s="10">
        <f t="shared" si="0"/>
        <v>4592</v>
      </c>
    </row>
    <row r="14" spans="1:10">
      <c r="A14" s="7" t="s">
        <v>19</v>
      </c>
      <c r="B14" s="8" t="s">
        <v>10</v>
      </c>
      <c r="C14" s="9" t="s">
        <v>4</v>
      </c>
      <c r="D14" s="10">
        <v>67477</v>
      </c>
      <c r="E14" s="85">
        <v>0</v>
      </c>
      <c r="F14" s="86">
        <v>0</v>
      </c>
      <c r="G14" s="10">
        <f t="shared" si="1"/>
        <v>0</v>
      </c>
      <c r="H14" s="85">
        <v>0.05</v>
      </c>
      <c r="I14" s="10">
        <f>D$14</f>
        <v>67477</v>
      </c>
      <c r="J14" s="10">
        <f t="shared" si="0"/>
        <v>3374</v>
      </c>
    </row>
    <row r="15" spans="1:10">
      <c r="A15" s="7" t="s">
        <v>19</v>
      </c>
      <c r="B15" s="8" t="s">
        <v>10</v>
      </c>
      <c r="C15" s="9" t="s">
        <v>5</v>
      </c>
      <c r="D15" s="10">
        <v>57843</v>
      </c>
      <c r="E15" s="85">
        <v>0</v>
      </c>
      <c r="F15" s="86">
        <v>0</v>
      </c>
      <c r="G15" s="10">
        <f t="shared" si="1"/>
        <v>0</v>
      </c>
      <c r="H15" s="85">
        <v>0</v>
      </c>
      <c r="I15" s="10"/>
      <c r="J15" s="10">
        <f t="shared" si="0"/>
        <v>0</v>
      </c>
    </row>
    <row r="16" spans="1:10">
      <c r="A16" s="7" t="s">
        <v>19</v>
      </c>
      <c r="B16" s="8" t="s">
        <v>10</v>
      </c>
      <c r="C16" s="9" t="s">
        <v>6</v>
      </c>
      <c r="D16" s="10">
        <v>48186</v>
      </c>
      <c r="E16" s="85">
        <v>0</v>
      </c>
      <c r="F16" s="86">
        <v>0</v>
      </c>
      <c r="G16" s="10">
        <f t="shared" si="1"/>
        <v>0</v>
      </c>
      <c r="H16" s="85">
        <v>0</v>
      </c>
      <c r="I16" s="10"/>
      <c r="J16" s="10">
        <f t="shared" si="0"/>
        <v>0</v>
      </c>
    </row>
    <row r="17" spans="1:10">
      <c r="A17" s="7" t="s">
        <v>19</v>
      </c>
      <c r="B17" s="8" t="s">
        <v>10</v>
      </c>
      <c r="C17" s="9" t="s">
        <v>7</v>
      </c>
      <c r="D17" s="10">
        <v>38552</v>
      </c>
      <c r="E17" s="85">
        <v>0</v>
      </c>
      <c r="F17" s="86">
        <v>0</v>
      </c>
      <c r="G17" s="10">
        <f t="shared" si="1"/>
        <v>0</v>
      </c>
      <c r="H17" s="85">
        <v>0</v>
      </c>
      <c r="I17" s="10"/>
      <c r="J17" s="10">
        <f t="shared" si="0"/>
        <v>0</v>
      </c>
    </row>
    <row r="18" spans="1:10">
      <c r="A18" s="7" t="s">
        <v>19</v>
      </c>
      <c r="B18" s="8" t="s">
        <v>10</v>
      </c>
      <c r="C18" s="9" t="s">
        <v>8</v>
      </c>
      <c r="D18" s="10">
        <v>28918</v>
      </c>
      <c r="E18" s="85">
        <v>0</v>
      </c>
      <c r="F18" s="86">
        <v>0</v>
      </c>
      <c r="G18" s="10">
        <f t="shared" si="1"/>
        <v>0</v>
      </c>
      <c r="H18" s="85">
        <v>0</v>
      </c>
      <c r="I18" s="10"/>
      <c r="J18" s="10">
        <f t="shared" si="0"/>
        <v>0</v>
      </c>
    </row>
    <row r="19" spans="1:10">
      <c r="A19" s="7" t="s">
        <v>19</v>
      </c>
      <c r="B19" s="8" t="s">
        <v>10</v>
      </c>
      <c r="C19" s="9" t="s">
        <v>9</v>
      </c>
      <c r="D19" s="10">
        <v>19285</v>
      </c>
      <c r="E19" s="85">
        <v>0</v>
      </c>
      <c r="F19" s="86">
        <v>0</v>
      </c>
      <c r="G19" s="10">
        <f t="shared" si="1"/>
        <v>0</v>
      </c>
      <c r="H19" s="85">
        <v>0</v>
      </c>
      <c r="I19" s="10"/>
      <c r="J19" s="10">
        <f t="shared" si="0"/>
        <v>0</v>
      </c>
    </row>
    <row r="20" spans="1:10">
      <c r="A20" s="7" t="s">
        <v>19</v>
      </c>
      <c r="B20" s="8" t="s">
        <v>11</v>
      </c>
      <c r="C20" s="9" t="s">
        <v>1</v>
      </c>
      <c r="D20" s="10">
        <v>192067</v>
      </c>
      <c r="E20" s="85">
        <v>8.2500000000000004E-2</v>
      </c>
      <c r="F20" s="86">
        <f>D$20</f>
        <v>192067</v>
      </c>
      <c r="G20" s="10">
        <f t="shared" si="1"/>
        <v>15846</v>
      </c>
      <c r="H20" s="85">
        <v>0.05</v>
      </c>
      <c r="I20" s="10">
        <f>D$11</f>
        <v>216758</v>
      </c>
      <c r="J20" s="10">
        <f t="shared" si="0"/>
        <v>10838</v>
      </c>
    </row>
    <row r="21" spans="1:10">
      <c r="A21" s="7" t="s">
        <v>19</v>
      </c>
      <c r="B21" s="8" t="s">
        <v>11</v>
      </c>
      <c r="C21" s="9" t="s">
        <v>2</v>
      </c>
      <c r="D21" s="10">
        <v>162442</v>
      </c>
      <c r="E21" s="85">
        <v>8.2500000000000004E-2</v>
      </c>
      <c r="F21" s="86">
        <f>D$21</f>
        <v>162442</v>
      </c>
      <c r="G21" s="10">
        <f t="shared" si="1"/>
        <v>13401</v>
      </c>
      <c r="H21" s="85">
        <v>0.05</v>
      </c>
      <c r="I21" s="10">
        <f>D$12</f>
        <v>183677</v>
      </c>
      <c r="J21" s="10">
        <f t="shared" si="0"/>
        <v>9184</v>
      </c>
    </row>
    <row r="22" spans="1:10">
      <c r="A22" s="7" t="s">
        <v>19</v>
      </c>
      <c r="B22" s="8" t="s">
        <v>11</v>
      </c>
      <c r="C22" s="9" t="s">
        <v>3</v>
      </c>
      <c r="D22" s="10">
        <v>81226</v>
      </c>
      <c r="E22" s="85">
        <v>8.2500000000000004E-2</v>
      </c>
      <c r="F22" s="86">
        <f>D$22</f>
        <v>81226</v>
      </c>
      <c r="G22" s="10">
        <f t="shared" si="1"/>
        <v>6701</v>
      </c>
      <c r="H22" s="85">
        <v>0.05</v>
      </c>
      <c r="I22" s="10">
        <f>D$13</f>
        <v>91834</v>
      </c>
      <c r="J22" s="10">
        <f t="shared" si="0"/>
        <v>4592</v>
      </c>
    </row>
    <row r="23" spans="1:10">
      <c r="A23" s="7" t="s">
        <v>19</v>
      </c>
      <c r="B23" s="8" t="s">
        <v>11</v>
      </c>
      <c r="C23" s="9" t="s">
        <v>4</v>
      </c>
      <c r="D23" s="10">
        <v>59261</v>
      </c>
      <c r="E23" s="85">
        <v>0</v>
      </c>
      <c r="F23" s="86">
        <v>0</v>
      </c>
      <c r="G23" s="10">
        <f t="shared" si="1"/>
        <v>0</v>
      </c>
      <c r="H23" s="85">
        <v>0.05</v>
      </c>
      <c r="I23" s="10">
        <f>D$14</f>
        <v>67477</v>
      </c>
      <c r="J23" s="10">
        <f t="shared" si="0"/>
        <v>3374</v>
      </c>
    </row>
    <row r="24" spans="1:10">
      <c r="A24" s="7" t="s">
        <v>19</v>
      </c>
      <c r="B24" s="8" t="s">
        <v>11</v>
      </c>
      <c r="C24" s="9" t="s">
        <v>5</v>
      </c>
      <c r="D24" s="10">
        <v>50794</v>
      </c>
      <c r="E24" s="85">
        <v>0</v>
      </c>
      <c r="F24" s="86">
        <v>0</v>
      </c>
      <c r="G24" s="10">
        <f t="shared" si="1"/>
        <v>0</v>
      </c>
      <c r="H24" s="85">
        <v>0</v>
      </c>
      <c r="I24" s="10"/>
      <c r="J24" s="10">
        <f t="shared" si="0"/>
        <v>0</v>
      </c>
    </row>
    <row r="25" spans="1:10">
      <c r="A25" s="7" t="s">
        <v>19</v>
      </c>
      <c r="B25" s="8" t="s">
        <v>11</v>
      </c>
      <c r="C25" s="9" t="s">
        <v>6</v>
      </c>
      <c r="D25" s="10">
        <v>42325</v>
      </c>
      <c r="E25" s="85">
        <v>0</v>
      </c>
      <c r="F25" s="86">
        <v>0</v>
      </c>
      <c r="G25" s="10">
        <f t="shared" si="1"/>
        <v>0</v>
      </c>
      <c r="H25" s="85">
        <v>0</v>
      </c>
      <c r="I25" s="10"/>
      <c r="J25" s="10">
        <f t="shared" si="0"/>
        <v>0</v>
      </c>
    </row>
    <row r="26" spans="1:10">
      <c r="A26" s="7" t="s">
        <v>19</v>
      </c>
      <c r="B26" s="8" t="s">
        <v>11</v>
      </c>
      <c r="C26" s="9" t="s">
        <v>7</v>
      </c>
      <c r="D26" s="10">
        <v>33869</v>
      </c>
      <c r="E26" s="85">
        <v>0</v>
      </c>
      <c r="F26" s="86">
        <v>0</v>
      </c>
      <c r="G26" s="10">
        <f t="shared" si="1"/>
        <v>0</v>
      </c>
      <c r="H26" s="85">
        <v>0</v>
      </c>
      <c r="I26" s="10"/>
      <c r="J26" s="10">
        <f t="shared" si="0"/>
        <v>0</v>
      </c>
    </row>
    <row r="27" spans="1:10">
      <c r="A27" s="7" t="s">
        <v>19</v>
      </c>
      <c r="B27" s="8" t="s">
        <v>11</v>
      </c>
      <c r="C27" s="9" t="s">
        <v>8</v>
      </c>
      <c r="D27" s="10">
        <v>25406</v>
      </c>
      <c r="E27" s="85">
        <v>0</v>
      </c>
      <c r="F27" s="86">
        <v>0</v>
      </c>
      <c r="G27" s="10">
        <f t="shared" si="1"/>
        <v>0</v>
      </c>
      <c r="H27" s="85">
        <v>0</v>
      </c>
      <c r="I27" s="10"/>
      <c r="J27" s="10">
        <f t="shared" si="0"/>
        <v>0</v>
      </c>
    </row>
    <row r="28" spans="1:10">
      <c r="A28" s="7" t="s">
        <v>19</v>
      </c>
      <c r="B28" s="8" t="s">
        <v>11</v>
      </c>
      <c r="C28" s="9" t="s">
        <v>9</v>
      </c>
      <c r="D28" s="10">
        <v>16939</v>
      </c>
      <c r="E28" s="85">
        <v>0</v>
      </c>
      <c r="F28" s="86">
        <v>0</v>
      </c>
      <c r="G28" s="10">
        <f t="shared" si="1"/>
        <v>0</v>
      </c>
      <c r="H28" s="85">
        <v>0</v>
      </c>
      <c r="I28" s="10"/>
      <c r="J28" s="10">
        <f t="shared" si="0"/>
        <v>0</v>
      </c>
    </row>
    <row r="29" spans="1:10">
      <c r="A29" s="7" t="s">
        <v>19</v>
      </c>
      <c r="B29" s="8" t="s">
        <v>12</v>
      </c>
      <c r="C29" s="9" t="s">
        <v>1</v>
      </c>
      <c r="D29" s="10">
        <v>169853</v>
      </c>
      <c r="E29" s="85">
        <v>8.2500000000000004E-2</v>
      </c>
      <c r="F29" s="86">
        <f>D$20</f>
        <v>192067</v>
      </c>
      <c r="G29" s="10">
        <f t="shared" si="1"/>
        <v>15846</v>
      </c>
      <c r="H29" s="85">
        <v>0.05</v>
      </c>
      <c r="I29" s="10">
        <f>D$11</f>
        <v>216758</v>
      </c>
      <c r="J29" s="10">
        <f t="shared" si="0"/>
        <v>10838</v>
      </c>
    </row>
    <row r="30" spans="1:10">
      <c r="A30" s="7" t="s">
        <v>19</v>
      </c>
      <c r="B30" s="8" t="s">
        <v>12</v>
      </c>
      <c r="C30" s="9" t="s">
        <v>2</v>
      </c>
      <c r="D30" s="10">
        <v>144173</v>
      </c>
      <c r="E30" s="85">
        <v>8.2500000000000004E-2</v>
      </c>
      <c r="F30" s="86">
        <f>D$21</f>
        <v>162442</v>
      </c>
      <c r="G30" s="10">
        <f t="shared" si="1"/>
        <v>13401</v>
      </c>
      <c r="H30" s="85">
        <v>0.05</v>
      </c>
      <c r="I30" s="10">
        <f>D$12</f>
        <v>183677</v>
      </c>
      <c r="J30" s="10">
        <f t="shared" si="0"/>
        <v>9184</v>
      </c>
    </row>
    <row r="31" spans="1:10">
      <c r="A31" s="7" t="s">
        <v>19</v>
      </c>
      <c r="B31" s="8" t="s">
        <v>12</v>
      </c>
      <c r="C31" s="9" t="s">
        <v>3</v>
      </c>
      <c r="D31" s="10">
        <v>72090</v>
      </c>
      <c r="E31" s="85">
        <v>8.2500000000000004E-2</v>
      </c>
      <c r="F31" s="86">
        <f>D$22</f>
        <v>81226</v>
      </c>
      <c r="G31" s="10">
        <f t="shared" si="1"/>
        <v>6701</v>
      </c>
      <c r="H31" s="85">
        <v>0.05</v>
      </c>
      <c r="I31" s="10">
        <f>D$13</f>
        <v>91834</v>
      </c>
      <c r="J31" s="10">
        <f t="shared" si="0"/>
        <v>4592</v>
      </c>
    </row>
    <row r="32" spans="1:10">
      <c r="A32" s="7" t="s">
        <v>19</v>
      </c>
      <c r="B32" s="8" t="s">
        <v>12</v>
      </c>
      <c r="C32" s="9" t="s">
        <v>4</v>
      </c>
      <c r="D32" s="10">
        <v>53669</v>
      </c>
      <c r="E32" s="85">
        <v>0</v>
      </c>
      <c r="F32" s="86">
        <v>0</v>
      </c>
      <c r="G32" s="10">
        <f t="shared" si="1"/>
        <v>0</v>
      </c>
      <c r="H32" s="85">
        <v>0.05</v>
      </c>
      <c r="I32" s="10">
        <f>D$14</f>
        <v>67477</v>
      </c>
      <c r="J32" s="10">
        <f t="shared" si="0"/>
        <v>3374</v>
      </c>
    </row>
    <row r="33" spans="1:10">
      <c r="A33" s="7" t="s">
        <v>19</v>
      </c>
      <c r="B33" s="8" t="s">
        <v>12</v>
      </c>
      <c r="C33" s="9" t="s">
        <v>5</v>
      </c>
      <c r="D33" s="10">
        <v>46006</v>
      </c>
      <c r="E33" s="85">
        <v>0</v>
      </c>
      <c r="F33" s="86">
        <v>0</v>
      </c>
      <c r="G33" s="10">
        <f t="shared" si="1"/>
        <v>0</v>
      </c>
      <c r="H33" s="85">
        <v>0</v>
      </c>
      <c r="I33" s="10"/>
      <c r="J33" s="10">
        <f t="shared" si="0"/>
        <v>0</v>
      </c>
    </row>
    <row r="34" spans="1:10">
      <c r="A34" s="7" t="s">
        <v>19</v>
      </c>
      <c r="B34" s="8" t="s">
        <v>12</v>
      </c>
      <c r="C34" s="9" t="s">
        <v>6</v>
      </c>
      <c r="D34" s="10">
        <v>38342</v>
      </c>
      <c r="E34" s="85">
        <v>0</v>
      </c>
      <c r="F34" s="86">
        <v>0</v>
      </c>
      <c r="G34" s="10">
        <f t="shared" si="1"/>
        <v>0</v>
      </c>
      <c r="H34" s="85">
        <v>0</v>
      </c>
      <c r="I34" s="10"/>
      <c r="J34" s="10">
        <f t="shared" ref="J34:J65" si="2">ROUND(I34*H34,0)</f>
        <v>0</v>
      </c>
    </row>
    <row r="35" spans="1:10">
      <c r="A35" s="7" t="s">
        <v>19</v>
      </c>
      <c r="B35" s="8" t="s">
        <v>12</v>
      </c>
      <c r="C35" s="9" t="s">
        <v>7</v>
      </c>
      <c r="D35" s="10">
        <v>30662</v>
      </c>
      <c r="E35" s="85">
        <v>0</v>
      </c>
      <c r="F35" s="86">
        <v>0</v>
      </c>
      <c r="G35" s="10">
        <f t="shared" si="1"/>
        <v>0</v>
      </c>
      <c r="H35" s="85">
        <v>0</v>
      </c>
      <c r="I35" s="10"/>
      <c r="J35" s="10">
        <f t="shared" si="2"/>
        <v>0</v>
      </c>
    </row>
    <row r="36" spans="1:10">
      <c r="A36" s="7" t="s">
        <v>19</v>
      </c>
      <c r="B36" s="8" t="s">
        <v>12</v>
      </c>
      <c r="C36" s="9" t="s">
        <v>8</v>
      </c>
      <c r="D36" s="10">
        <v>22992</v>
      </c>
      <c r="E36" s="85">
        <v>0</v>
      </c>
      <c r="F36" s="86">
        <v>0</v>
      </c>
      <c r="G36" s="10">
        <f t="shared" si="1"/>
        <v>0</v>
      </c>
      <c r="H36" s="85">
        <v>0</v>
      </c>
      <c r="I36" s="10"/>
      <c r="J36" s="10">
        <f t="shared" si="2"/>
        <v>0</v>
      </c>
    </row>
    <row r="37" spans="1:10">
      <c r="A37" s="7" t="s">
        <v>19</v>
      </c>
      <c r="B37" s="8" t="s">
        <v>12</v>
      </c>
      <c r="C37" s="9" t="s">
        <v>9</v>
      </c>
      <c r="D37" s="10">
        <v>15326</v>
      </c>
      <c r="E37" s="85">
        <v>0</v>
      </c>
      <c r="F37" s="86">
        <v>0</v>
      </c>
      <c r="G37" s="10">
        <f t="shared" si="1"/>
        <v>0</v>
      </c>
      <c r="H37" s="85">
        <v>0</v>
      </c>
      <c r="I37" s="10"/>
      <c r="J37" s="10">
        <f t="shared" si="2"/>
        <v>0</v>
      </c>
    </row>
    <row r="38" spans="1:10">
      <c r="A38" s="7" t="s">
        <v>19</v>
      </c>
      <c r="B38" s="8" t="s">
        <v>13</v>
      </c>
      <c r="C38" s="9" t="s">
        <v>1</v>
      </c>
      <c r="D38" s="10">
        <v>150101</v>
      </c>
      <c r="E38" s="85">
        <v>8.2500000000000004E-2</v>
      </c>
      <c r="F38" s="86">
        <f>D$20</f>
        <v>192067</v>
      </c>
      <c r="G38" s="10">
        <f t="shared" si="1"/>
        <v>15846</v>
      </c>
      <c r="H38" s="85">
        <v>0.05</v>
      </c>
      <c r="I38" s="10">
        <f>D$11</f>
        <v>216758</v>
      </c>
      <c r="J38" s="10">
        <f t="shared" si="2"/>
        <v>10838</v>
      </c>
    </row>
    <row r="39" spans="1:10">
      <c r="A39" s="7" t="s">
        <v>19</v>
      </c>
      <c r="B39" s="8" t="s">
        <v>13</v>
      </c>
      <c r="C39" s="9" t="s">
        <v>2</v>
      </c>
      <c r="D39" s="10">
        <v>127387</v>
      </c>
      <c r="E39" s="85">
        <v>8.2500000000000004E-2</v>
      </c>
      <c r="F39" s="86">
        <f>D$21</f>
        <v>162442</v>
      </c>
      <c r="G39" s="10">
        <f t="shared" si="1"/>
        <v>13401</v>
      </c>
      <c r="H39" s="85">
        <v>0.05</v>
      </c>
      <c r="I39" s="10">
        <f>D$12</f>
        <v>183677</v>
      </c>
      <c r="J39" s="10">
        <f t="shared" si="2"/>
        <v>9184</v>
      </c>
    </row>
    <row r="40" spans="1:10">
      <c r="A40" s="7" t="s">
        <v>19</v>
      </c>
      <c r="B40" s="8" t="s">
        <v>13</v>
      </c>
      <c r="C40" s="9" t="s">
        <v>3</v>
      </c>
      <c r="D40" s="10">
        <v>63694</v>
      </c>
      <c r="E40" s="85">
        <v>8.2500000000000004E-2</v>
      </c>
      <c r="F40" s="86">
        <f>D$22</f>
        <v>81226</v>
      </c>
      <c r="G40" s="10">
        <f t="shared" si="1"/>
        <v>6701</v>
      </c>
      <c r="H40" s="85">
        <v>0.05</v>
      </c>
      <c r="I40" s="10">
        <f>D$13</f>
        <v>91834</v>
      </c>
      <c r="J40" s="10">
        <f t="shared" si="2"/>
        <v>4592</v>
      </c>
    </row>
    <row r="41" spans="1:10">
      <c r="A41" s="7" t="s">
        <v>19</v>
      </c>
      <c r="B41" s="8" t="s">
        <v>13</v>
      </c>
      <c r="C41" s="9" t="s">
        <v>4</v>
      </c>
      <c r="D41" s="10">
        <v>47763</v>
      </c>
      <c r="E41" s="85">
        <v>0</v>
      </c>
      <c r="F41" s="86">
        <v>0</v>
      </c>
      <c r="G41" s="10">
        <f t="shared" si="1"/>
        <v>0</v>
      </c>
      <c r="H41" s="85">
        <v>0.05</v>
      </c>
      <c r="I41" s="10">
        <f>D$14</f>
        <v>67477</v>
      </c>
      <c r="J41" s="10">
        <f t="shared" si="2"/>
        <v>3374</v>
      </c>
    </row>
    <row r="42" spans="1:10">
      <c r="A42" s="7" t="s">
        <v>19</v>
      </c>
      <c r="B42" s="8" t="s">
        <v>13</v>
      </c>
      <c r="C42" s="9" t="s">
        <v>5</v>
      </c>
      <c r="D42" s="10">
        <v>40928</v>
      </c>
      <c r="E42" s="85">
        <v>0</v>
      </c>
      <c r="F42" s="86">
        <v>0</v>
      </c>
      <c r="G42" s="10">
        <f t="shared" si="1"/>
        <v>0</v>
      </c>
      <c r="H42" s="85">
        <v>0</v>
      </c>
      <c r="I42" s="10"/>
      <c r="J42" s="10">
        <f t="shared" si="2"/>
        <v>0</v>
      </c>
    </row>
    <row r="43" spans="1:10">
      <c r="A43" s="7" t="s">
        <v>19</v>
      </c>
      <c r="B43" s="8" t="s">
        <v>13</v>
      </c>
      <c r="C43" s="9" t="s">
        <v>6</v>
      </c>
      <c r="D43" s="10">
        <v>34117</v>
      </c>
      <c r="E43" s="85">
        <v>0</v>
      </c>
      <c r="F43" s="86">
        <v>0</v>
      </c>
      <c r="G43" s="10">
        <f t="shared" si="1"/>
        <v>0</v>
      </c>
      <c r="H43" s="85">
        <v>0</v>
      </c>
      <c r="I43" s="10"/>
      <c r="J43" s="10">
        <f t="shared" si="2"/>
        <v>0</v>
      </c>
    </row>
    <row r="44" spans="1:10">
      <c r="A44" s="7" t="s">
        <v>19</v>
      </c>
      <c r="B44" s="8" t="s">
        <v>13</v>
      </c>
      <c r="C44" s="9" t="s">
        <v>7</v>
      </c>
      <c r="D44" s="10">
        <v>27301</v>
      </c>
      <c r="E44" s="85">
        <v>0</v>
      </c>
      <c r="F44" s="86">
        <v>0</v>
      </c>
      <c r="G44" s="10">
        <f t="shared" si="1"/>
        <v>0</v>
      </c>
      <c r="H44" s="85">
        <v>0</v>
      </c>
      <c r="I44" s="10"/>
      <c r="J44" s="10">
        <f t="shared" si="2"/>
        <v>0</v>
      </c>
    </row>
    <row r="45" spans="1:10">
      <c r="A45" s="7" t="s">
        <v>19</v>
      </c>
      <c r="B45" s="8" t="s">
        <v>13</v>
      </c>
      <c r="C45" s="9" t="s">
        <v>8</v>
      </c>
      <c r="D45" s="10">
        <v>20466</v>
      </c>
      <c r="E45" s="85">
        <v>0</v>
      </c>
      <c r="F45" s="86">
        <v>0</v>
      </c>
      <c r="G45" s="10">
        <f t="shared" si="1"/>
        <v>0</v>
      </c>
      <c r="H45" s="85">
        <v>0</v>
      </c>
      <c r="I45" s="10"/>
      <c r="J45" s="10">
        <f t="shared" si="2"/>
        <v>0</v>
      </c>
    </row>
    <row r="46" spans="1:10" ht="13.5" thickBot="1">
      <c r="A46" s="36" t="s">
        <v>19</v>
      </c>
      <c r="B46" s="87" t="s">
        <v>13</v>
      </c>
      <c r="C46" s="88" t="s">
        <v>9</v>
      </c>
      <c r="D46" s="42">
        <v>13651</v>
      </c>
      <c r="E46" s="89">
        <v>0</v>
      </c>
      <c r="F46" s="90">
        <v>0</v>
      </c>
      <c r="G46" s="42">
        <f t="shared" si="1"/>
        <v>0</v>
      </c>
      <c r="H46" s="89">
        <v>0</v>
      </c>
      <c r="I46" s="42"/>
      <c r="J46" s="42">
        <f t="shared" si="2"/>
        <v>0</v>
      </c>
    </row>
    <row r="47" spans="1:10" ht="13.5" thickTop="1">
      <c r="A47" s="29" t="s">
        <v>19</v>
      </c>
      <c r="B47" s="91" t="s">
        <v>14</v>
      </c>
      <c r="C47" s="92" t="s">
        <v>1</v>
      </c>
      <c r="D47" s="45">
        <v>148899</v>
      </c>
      <c r="E47" s="78">
        <v>8.2500000000000004E-2</v>
      </c>
      <c r="F47" s="77">
        <f t="shared" ref="F47:F49" si="3">D$65</f>
        <v>117038</v>
      </c>
      <c r="G47" s="45">
        <f t="shared" si="1"/>
        <v>9656</v>
      </c>
      <c r="H47" s="78">
        <v>0.05</v>
      </c>
      <c r="I47" s="45">
        <f t="shared" ref="I47:I49" si="4">D$56</f>
        <v>131342</v>
      </c>
      <c r="J47" s="45">
        <f t="shared" si="2"/>
        <v>6567</v>
      </c>
    </row>
    <row r="48" spans="1:10">
      <c r="A48" s="7" t="s">
        <v>19</v>
      </c>
      <c r="B48" s="8" t="s">
        <v>14</v>
      </c>
      <c r="C48" s="9" t="s">
        <v>2</v>
      </c>
      <c r="D48" s="10">
        <v>113787</v>
      </c>
      <c r="E48" s="85">
        <v>8.2500000000000004E-2</v>
      </c>
      <c r="F48" s="86">
        <f t="shared" si="3"/>
        <v>117038</v>
      </c>
      <c r="G48" s="10">
        <f t="shared" si="1"/>
        <v>9656</v>
      </c>
      <c r="H48" s="85">
        <v>0.05</v>
      </c>
      <c r="I48" s="10">
        <f t="shared" si="4"/>
        <v>131342</v>
      </c>
      <c r="J48" s="10">
        <f t="shared" si="2"/>
        <v>6567</v>
      </c>
    </row>
    <row r="49" spans="1:10">
      <c r="A49" s="7" t="s">
        <v>19</v>
      </c>
      <c r="B49" s="8" t="s">
        <v>14</v>
      </c>
      <c r="C49" s="9" t="s">
        <v>3</v>
      </c>
      <c r="D49" s="10">
        <v>56568</v>
      </c>
      <c r="E49" s="85">
        <v>8.2500000000000004E-2</v>
      </c>
      <c r="F49" s="86">
        <f t="shared" si="3"/>
        <v>117038</v>
      </c>
      <c r="G49" s="10">
        <f t="shared" si="1"/>
        <v>9656</v>
      </c>
      <c r="H49" s="85">
        <v>0.05</v>
      </c>
      <c r="I49" s="10">
        <f t="shared" si="4"/>
        <v>131342</v>
      </c>
      <c r="J49" s="10">
        <f t="shared" si="2"/>
        <v>6567</v>
      </c>
    </row>
    <row r="50" spans="1:10">
      <c r="A50" s="7" t="s">
        <v>19</v>
      </c>
      <c r="B50" s="8" t="s">
        <v>14</v>
      </c>
      <c r="C50" s="9" t="s">
        <v>4</v>
      </c>
      <c r="D50" s="10">
        <v>54723</v>
      </c>
      <c r="E50" s="85">
        <v>0</v>
      </c>
      <c r="F50" s="86">
        <v>0</v>
      </c>
      <c r="G50" s="10">
        <f t="shared" si="1"/>
        <v>0</v>
      </c>
      <c r="H50" s="85">
        <v>0.05</v>
      </c>
      <c r="I50" s="10"/>
      <c r="J50" s="10">
        <f t="shared" si="2"/>
        <v>0</v>
      </c>
    </row>
    <row r="51" spans="1:10">
      <c r="A51" s="7" t="s">
        <v>19</v>
      </c>
      <c r="B51" s="8" t="s">
        <v>14</v>
      </c>
      <c r="C51" s="9" t="s">
        <v>5</v>
      </c>
      <c r="D51" s="10">
        <v>46904</v>
      </c>
      <c r="E51" s="85">
        <v>0</v>
      </c>
      <c r="F51" s="86">
        <v>0</v>
      </c>
      <c r="G51" s="10">
        <f t="shared" si="1"/>
        <v>0</v>
      </c>
      <c r="H51" s="85">
        <v>0</v>
      </c>
      <c r="I51" s="10"/>
      <c r="J51" s="10">
        <f t="shared" si="2"/>
        <v>0</v>
      </c>
    </row>
    <row r="52" spans="1:10">
      <c r="A52" s="7" t="s">
        <v>19</v>
      </c>
      <c r="B52" s="8" t="s">
        <v>14</v>
      </c>
      <c r="C52" s="9" t="s">
        <v>6</v>
      </c>
      <c r="D52" s="10">
        <v>39086</v>
      </c>
      <c r="E52" s="85">
        <v>0</v>
      </c>
      <c r="F52" s="86">
        <v>0</v>
      </c>
      <c r="G52" s="10">
        <f t="shared" si="1"/>
        <v>0</v>
      </c>
      <c r="H52" s="85">
        <v>0</v>
      </c>
      <c r="I52" s="10"/>
      <c r="J52" s="10">
        <f t="shared" si="2"/>
        <v>0</v>
      </c>
    </row>
    <row r="53" spans="1:10">
      <c r="A53" s="7" t="s">
        <v>19</v>
      </c>
      <c r="B53" s="8" t="s">
        <v>14</v>
      </c>
      <c r="C53" s="9" t="s">
        <v>7</v>
      </c>
      <c r="D53" s="10">
        <v>31267</v>
      </c>
      <c r="E53" s="85">
        <v>0</v>
      </c>
      <c r="F53" s="86">
        <v>0</v>
      </c>
      <c r="G53" s="10">
        <f t="shared" si="1"/>
        <v>0</v>
      </c>
      <c r="H53" s="85">
        <v>0</v>
      </c>
      <c r="I53" s="10"/>
      <c r="J53" s="10">
        <f t="shared" si="2"/>
        <v>0</v>
      </c>
    </row>
    <row r="54" spans="1:10">
      <c r="A54" s="7" t="s">
        <v>19</v>
      </c>
      <c r="B54" s="8" t="s">
        <v>14</v>
      </c>
      <c r="C54" s="9" t="s">
        <v>8</v>
      </c>
      <c r="D54" s="10">
        <v>23453</v>
      </c>
      <c r="E54" s="85">
        <v>0</v>
      </c>
      <c r="F54" s="86">
        <v>0</v>
      </c>
      <c r="G54" s="10">
        <f t="shared" si="1"/>
        <v>0</v>
      </c>
      <c r="H54" s="85">
        <v>0</v>
      </c>
      <c r="I54" s="10"/>
      <c r="J54" s="10">
        <f t="shared" si="2"/>
        <v>0</v>
      </c>
    </row>
    <row r="55" spans="1:10">
      <c r="A55" s="7" t="s">
        <v>19</v>
      </c>
      <c r="B55" s="8" t="s">
        <v>14</v>
      </c>
      <c r="C55" s="9" t="s">
        <v>9</v>
      </c>
      <c r="D55" s="10">
        <v>15634</v>
      </c>
      <c r="E55" s="85">
        <v>0</v>
      </c>
      <c r="F55" s="86">
        <v>0</v>
      </c>
      <c r="G55" s="10">
        <f t="shared" si="1"/>
        <v>0</v>
      </c>
      <c r="H55" s="85">
        <v>0</v>
      </c>
      <c r="I55" s="10"/>
      <c r="J55" s="10">
        <f t="shared" si="2"/>
        <v>0</v>
      </c>
    </row>
    <row r="56" spans="1:10">
      <c r="A56" s="7" t="s">
        <v>19</v>
      </c>
      <c r="B56" s="8" t="s">
        <v>15</v>
      </c>
      <c r="C56" s="9" t="s">
        <v>1</v>
      </c>
      <c r="D56" s="10">
        <v>131342</v>
      </c>
      <c r="E56" s="85">
        <v>8.2500000000000004E-2</v>
      </c>
      <c r="F56" s="86">
        <f t="shared" ref="F56:F58" si="5">D$65</f>
        <v>117038</v>
      </c>
      <c r="G56" s="10">
        <f t="shared" si="1"/>
        <v>9656</v>
      </c>
      <c r="H56" s="85">
        <v>0.05</v>
      </c>
      <c r="I56" s="10">
        <f>D$56</f>
        <v>131342</v>
      </c>
      <c r="J56" s="10">
        <f t="shared" si="2"/>
        <v>6567</v>
      </c>
    </row>
    <row r="57" spans="1:10">
      <c r="A57" s="7" t="s">
        <v>19</v>
      </c>
      <c r="B57" s="8" t="s">
        <v>15</v>
      </c>
      <c r="C57" s="9" t="s">
        <v>2</v>
      </c>
      <c r="D57" s="10">
        <v>103382</v>
      </c>
      <c r="E57" s="85">
        <v>8.2500000000000004E-2</v>
      </c>
      <c r="F57" s="86">
        <f t="shared" si="5"/>
        <v>117038</v>
      </c>
      <c r="G57" s="10">
        <f t="shared" si="1"/>
        <v>9656</v>
      </c>
      <c r="H57" s="85">
        <v>0.05</v>
      </c>
      <c r="I57" s="10">
        <f t="shared" ref="I57:I58" si="6">D$56</f>
        <v>131342</v>
      </c>
      <c r="J57" s="10">
        <f t="shared" si="2"/>
        <v>6567</v>
      </c>
    </row>
    <row r="58" spans="1:10">
      <c r="A58" s="7" t="s">
        <v>19</v>
      </c>
      <c r="B58" s="8" t="s">
        <v>15</v>
      </c>
      <c r="C58" s="9" t="s">
        <v>3</v>
      </c>
      <c r="D58" s="10">
        <v>52018</v>
      </c>
      <c r="E58" s="85">
        <v>8.2500000000000004E-2</v>
      </c>
      <c r="F58" s="86">
        <f t="shared" si="5"/>
        <v>117038</v>
      </c>
      <c r="G58" s="10">
        <f t="shared" si="1"/>
        <v>9656</v>
      </c>
      <c r="H58" s="85">
        <v>0.05</v>
      </c>
      <c r="I58" s="10">
        <f t="shared" si="6"/>
        <v>131342</v>
      </c>
      <c r="J58" s="10">
        <f t="shared" si="2"/>
        <v>6567</v>
      </c>
    </row>
    <row r="59" spans="1:10">
      <c r="A59" s="7" t="s">
        <v>19</v>
      </c>
      <c r="B59" s="8" t="s">
        <v>15</v>
      </c>
      <c r="C59" s="9" t="s">
        <v>4</v>
      </c>
      <c r="D59" s="10">
        <v>49858</v>
      </c>
      <c r="E59" s="85">
        <v>0</v>
      </c>
      <c r="F59" s="86">
        <v>0</v>
      </c>
      <c r="G59" s="10">
        <f t="shared" si="1"/>
        <v>0</v>
      </c>
      <c r="H59" s="85">
        <v>0.05</v>
      </c>
      <c r="I59" s="10"/>
      <c r="J59" s="10">
        <f t="shared" si="2"/>
        <v>0</v>
      </c>
    </row>
    <row r="60" spans="1:10">
      <c r="A60" s="7" t="s">
        <v>19</v>
      </c>
      <c r="B60" s="8" t="s">
        <v>15</v>
      </c>
      <c r="C60" s="9" t="s">
        <v>5</v>
      </c>
      <c r="D60" s="10">
        <v>42730</v>
      </c>
      <c r="E60" s="85">
        <v>0</v>
      </c>
      <c r="F60" s="86">
        <v>0</v>
      </c>
      <c r="G60" s="10">
        <f t="shared" si="1"/>
        <v>0</v>
      </c>
      <c r="H60" s="85">
        <v>0</v>
      </c>
      <c r="I60" s="10"/>
      <c r="J60" s="10">
        <f t="shared" si="2"/>
        <v>0</v>
      </c>
    </row>
    <row r="61" spans="1:10">
      <c r="A61" s="7" t="s">
        <v>19</v>
      </c>
      <c r="B61" s="8" t="s">
        <v>15</v>
      </c>
      <c r="C61" s="9" t="s">
        <v>6</v>
      </c>
      <c r="D61" s="10">
        <v>35602</v>
      </c>
      <c r="E61" s="85">
        <v>0</v>
      </c>
      <c r="F61" s="86">
        <v>0</v>
      </c>
      <c r="G61" s="10">
        <f t="shared" si="1"/>
        <v>0</v>
      </c>
      <c r="H61" s="85">
        <v>0</v>
      </c>
      <c r="I61" s="10"/>
      <c r="J61" s="10">
        <f t="shared" si="2"/>
        <v>0</v>
      </c>
    </row>
    <row r="62" spans="1:10">
      <c r="A62" s="7" t="s">
        <v>19</v>
      </c>
      <c r="B62" s="8" t="s">
        <v>15</v>
      </c>
      <c r="C62" s="9" t="s">
        <v>7</v>
      </c>
      <c r="D62" s="10">
        <v>28482</v>
      </c>
      <c r="E62" s="85">
        <v>0</v>
      </c>
      <c r="F62" s="86">
        <v>0</v>
      </c>
      <c r="G62" s="10">
        <f t="shared" si="1"/>
        <v>0</v>
      </c>
      <c r="H62" s="85">
        <v>0</v>
      </c>
      <c r="I62" s="10"/>
      <c r="J62" s="10">
        <f t="shared" si="2"/>
        <v>0</v>
      </c>
    </row>
    <row r="63" spans="1:10">
      <c r="A63" s="7" t="s">
        <v>19</v>
      </c>
      <c r="B63" s="8" t="s">
        <v>15</v>
      </c>
      <c r="C63" s="9" t="s">
        <v>8</v>
      </c>
      <c r="D63" s="10">
        <v>21363</v>
      </c>
      <c r="E63" s="85">
        <v>0</v>
      </c>
      <c r="F63" s="86">
        <v>0</v>
      </c>
      <c r="G63" s="10">
        <f t="shared" si="1"/>
        <v>0</v>
      </c>
      <c r="H63" s="85">
        <v>0</v>
      </c>
      <c r="I63" s="10"/>
      <c r="J63" s="10">
        <f t="shared" si="2"/>
        <v>0</v>
      </c>
    </row>
    <row r="64" spans="1:10">
      <c r="A64" s="7" t="s">
        <v>19</v>
      </c>
      <c r="B64" s="8" t="s">
        <v>15</v>
      </c>
      <c r="C64" s="9" t="s">
        <v>9</v>
      </c>
      <c r="D64" s="10">
        <v>14240</v>
      </c>
      <c r="E64" s="85">
        <v>0</v>
      </c>
      <c r="F64" s="86">
        <v>0</v>
      </c>
      <c r="G64" s="10">
        <f t="shared" si="1"/>
        <v>0</v>
      </c>
      <c r="H64" s="85">
        <v>0</v>
      </c>
      <c r="I64" s="10"/>
      <c r="J64" s="10">
        <f t="shared" si="2"/>
        <v>0</v>
      </c>
    </row>
    <row r="65" spans="1:10">
      <c r="A65" s="7" t="s">
        <v>19</v>
      </c>
      <c r="B65" s="8" t="s">
        <v>16</v>
      </c>
      <c r="C65" s="9" t="s">
        <v>1</v>
      </c>
      <c r="D65" s="10">
        <v>117038</v>
      </c>
      <c r="E65" s="85">
        <v>8.2500000000000004E-2</v>
      </c>
      <c r="F65" s="86">
        <f>D$65</f>
        <v>117038</v>
      </c>
      <c r="G65" s="10">
        <f t="shared" si="1"/>
        <v>9656</v>
      </c>
      <c r="H65" s="85">
        <v>0.05</v>
      </c>
      <c r="I65" s="10">
        <f t="shared" ref="I65:I67" si="7">D$56</f>
        <v>131342</v>
      </c>
      <c r="J65" s="10">
        <f t="shared" si="2"/>
        <v>6567</v>
      </c>
    </row>
    <row r="66" spans="1:10">
      <c r="A66" s="7" t="s">
        <v>19</v>
      </c>
      <c r="B66" s="8" t="s">
        <v>16</v>
      </c>
      <c r="C66" s="9" t="s">
        <v>2</v>
      </c>
      <c r="D66" s="10">
        <v>94282</v>
      </c>
      <c r="E66" s="85">
        <v>8.2500000000000004E-2</v>
      </c>
      <c r="F66" s="86">
        <f t="shared" ref="F66:F67" si="8">D$65</f>
        <v>117038</v>
      </c>
      <c r="G66" s="10">
        <f t="shared" si="1"/>
        <v>9656</v>
      </c>
      <c r="H66" s="85">
        <v>0.05</v>
      </c>
      <c r="I66" s="10">
        <f t="shared" si="7"/>
        <v>131342</v>
      </c>
      <c r="J66" s="10">
        <f t="shared" ref="J66:J97" si="9">ROUND(I66*H66,0)</f>
        <v>6567</v>
      </c>
    </row>
    <row r="67" spans="1:10">
      <c r="A67" s="7" t="s">
        <v>19</v>
      </c>
      <c r="B67" s="8" t="s">
        <v>16</v>
      </c>
      <c r="C67" s="9" t="s">
        <v>3</v>
      </c>
      <c r="D67" s="10">
        <v>47466</v>
      </c>
      <c r="E67" s="85">
        <v>8.2500000000000004E-2</v>
      </c>
      <c r="F67" s="86">
        <f t="shared" si="8"/>
        <v>117038</v>
      </c>
      <c r="G67" s="10">
        <f t="shared" ref="G67:G119" si="10">ROUND(E67*F67,0)</f>
        <v>9656</v>
      </c>
      <c r="H67" s="85">
        <v>0.05</v>
      </c>
      <c r="I67" s="10">
        <f t="shared" si="7"/>
        <v>131342</v>
      </c>
      <c r="J67" s="10">
        <f t="shared" si="9"/>
        <v>6567</v>
      </c>
    </row>
    <row r="68" spans="1:10">
      <c r="A68" s="7" t="s">
        <v>19</v>
      </c>
      <c r="B68" s="8" t="s">
        <v>16</v>
      </c>
      <c r="C68" s="9" t="s">
        <v>4</v>
      </c>
      <c r="D68" s="10">
        <v>45459</v>
      </c>
      <c r="E68" s="85">
        <v>0</v>
      </c>
      <c r="F68" s="86">
        <v>0</v>
      </c>
      <c r="G68" s="10">
        <f t="shared" si="10"/>
        <v>0</v>
      </c>
      <c r="H68" s="85">
        <v>0.05</v>
      </c>
      <c r="I68" s="10"/>
      <c r="J68" s="10">
        <f t="shared" si="9"/>
        <v>0</v>
      </c>
    </row>
    <row r="69" spans="1:10">
      <c r="A69" s="7" t="s">
        <v>19</v>
      </c>
      <c r="B69" s="8" t="s">
        <v>16</v>
      </c>
      <c r="C69" s="9" t="s">
        <v>5</v>
      </c>
      <c r="D69" s="10">
        <v>38957</v>
      </c>
      <c r="E69" s="85">
        <v>0</v>
      </c>
      <c r="F69" s="86">
        <v>0</v>
      </c>
      <c r="G69" s="10">
        <f t="shared" si="10"/>
        <v>0</v>
      </c>
      <c r="H69" s="85">
        <v>0</v>
      </c>
      <c r="I69" s="10"/>
      <c r="J69" s="10">
        <f t="shared" si="9"/>
        <v>0</v>
      </c>
    </row>
    <row r="70" spans="1:10">
      <c r="A70" s="7" t="s">
        <v>19</v>
      </c>
      <c r="B70" s="8" t="s">
        <v>16</v>
      </c>
      <c r="C70" s="9" t="s">
        <v>6</v>
      </c>
      <c r="D70" s="10">
        <v>32477</v>
      </c>
      <c r="E70" s="85">
        <v>0</v>
      </c>
      <c r="F70" s="86">
        <v>0</v>
      </c>
      <c r="G70" s="10">
        <f t="shared" si="10"/>
        <v>0</v>
      </c>
      <c r="H70" s="85">
        <v>0</v>
      </c>
      <c r="I70" s="10"/>
      <c r="J70" s="10">
        <f t="shared" si="9"/>
        <v>0</v>
      </c>
    </row>
    <row r="71" spans="1:10">
      <c r="A71" s="7" t="s">
        <v>19</v>
      </c>
      <c r="B71" s="8" t="s">
        <v>16</v>
      </c>
      <c r="C71" s="9" t="s">
        <v>7</v>
      </c>
      <c r="D71" s="10">
        <v>25981</v>
      </c>
      <c r="E71" s="85">
        <v>0</v>
      </c>
      <c r="F71" s="86">
        <v>0</v>
      </c>
      <c r="G71" s="10">
        <f t="shared" si="10"/>
        <v>0</v>
      </c>
      <c r="H71" s="85">
        <v>0</v>
      </c>
      <c r="I71" s="10"/>
      <c r="J71" s="10">
        <f t="shared" si="9"/>
        <v>0</v>
      </c>
    </row>
    <row r="72" spans="1:10">
      <c r="A72" s="7" t="s">
        <v>19</v>
      </c>
      <c r="B72" s="8" t="s">
        <v>16</v>
      </c>
      <c r="C72" s="9" t="s">
        <v>8</v>
      </c>
      <c r="D72" s="10">
        <v>19478</v>
      </c>
      <c r="E72" s="85">
        <v>0</v>
      </c>
      <c r="F72" s="86">
        <v>0</v>
      </c>
      <c r="G72" s="10">
        <f t="shared" si="10"/>
        <v>0</v>
      </c>
      <c r="H72" s="85">
        <v>0</v>
      </c>
      <c r="I72" s="10"/>
      <c r="J72" s="10">
        <f t="shared" si="9"/>
        <v>0</v>
      </c>
    </row>
    <row r="73" spans="1:10">
      <c r="A73" s="7" t="s">
        <v>19</v>
      </c>
      <c r="B73" s="8" t="s">
        <v>16</v>
      </c>
      <c r="C73" s="9" t="s">
        <v>9</v>
      </c>
      <c r="D73" s="10">
        <v>12982</v>
      </c>
      <c r="E73" s="85">
        <v>0</v>
      </c>
      <c r="F73" s="86">
        <v>0</v>
      </c>
      <c r="G73" s="10">
        <f t="shared" si="10"/>
        <v>0</v>
      </c>
      <c r="H73" s="85">
        <v>0</v>
      </c>
      <c r="I73" s="10"/>
      <c r="J73" s="10">
        <f t="shared" si="9"/>
        <v>0</v>
      </c>
    </row>
    <row r="74" spans="1:10">
      <c r="A74" s="7" t="s">
        <v>19</v>
      </c>
      <c r="B74" s="8" t="s">
        <v>17</v>
      </c>
      <c r="C74" s="9" t="s">
        <v>1</v>
      </c>
      <c r="D74" s="10">
        <v>104034</v>
      </c>
      <c r="E74" s="85">
        <v>8.2500000000000004E-2</v>
      </c>
      <c r="F74" s="86">
        <f t="shared" ref="F74:F76" si="11">D$65</f>
        <v>117038</v>
      </c>
      <c r="G74" s="10">
        <f t="shared" si="10"/>
        <v>9656</v>
      </c>
      <c r="H74" s="85">
        <v>0.05</v>
      </c>
      <c r="I74" s="10">
        <f t="shared" ref="I74:I76" si="12">D$56</f>
        <v>131342</v>
      </c>
      <c r="J74" s="10">
        <f t="shared" si="9"/>
        <v>6567</v>
      </c>
    </row>
    <row r="75" spans="1:10">
      <c r="A75" s="7" t="s">
        <v>19</v>
      </c>
      <c r="B75" s="8" t="s">
        <v>17</v>
      </c>
      <c r="C75" s="9" t="s">
        <v>2</v>
      </c>
      <c r="D75" s="10">
        <v>86477</v>
      </c>
      <c r="E75" s="85">
        <v>8.2500000000000004E-2</v>
      </c>
      <c r="F75" s="86">
        <f t="shared" si="11"/>
        <v>117038</v>
      </c>
      <c r="G75" s="10">
        <f t="shared" si="10"/>
        <v>9656</v>
      </c>
      <c r="H75" s="85">
        <v>0.05</v>
      </c>
      <c r="I75" s="10">
        <f t="shared" si="12"/>
        <v>131342</v>
      </c>
      <c r="J75" s="10">
        <f t="shared" si="9"/>
        <v>6567</v>
      </c>
    </row>
    <row r="76" spans="1:10">
      <c r="A76" s="7" t="s">
        <v>19</v>
      </c>
      <c r="B76" s="8" t="s">
        <v>17</v>
      </c>
      <c r="C76" s="9" t="s">
        <v>3</v>
      </c>
      <c r="D76" s="10">
        <v>42915</v>
      </c>
      <c r="E76" s="85">
        <v>8.2500000000000004E-2</v>
      </c>
      <c r="F76" s="86">
        <f t="shared" si="11"/>
        <v>117038</v>
      </c>
      <c r="G76" s="10">
        <f t="shared" si="10"/>
        <v>9656</v>
      </c>
      <c r="H76" s="85">
        <v>0.05</v>
      </c>
      <c r="I76" s="10">
        <f t="shared" si="12"/>
        <v>131342</v>
      </c>
      <c r="J76" s="10">
        <f t="shared" si="9"/>
        <v>6567</v>
      </c>
    </row>
    <row r="77" spans="1:10">
      <c r="A77" s="7" t="s">
        <v>19</v>
      </c>
      <c r="B77" s="8" t="s">
        <v>17</v>
      </c>
      <c r="C77" s="9" t="s">
        <v>4</v>
      </c>
      <c r="D77" s="10">
        <v>41520</v>
      </c>
      <c r="E77" s="85">
        <v>0</v>
      </c>
      <c r="F77" s="86">
        <v>0</v>
      </c>
      <c r="G77" s="10">
        <f t="shared" si="10"/>
        <v>0</v>
      </c>
      <c r="H77" s="85">
        <v>0.05</v>
      </c>
      <c r="I77" s="10"/>
      <c r="J77" s="10">
        <f t="shared" si="9"/>
        <v>0</v>
      </c>
    </row>
    <row r="78" spans="1:10">
      <c r="A78" s="7" t="s">
        <v>19</v>
      </c>
      <c r="B78" s="8" t="s">
        <v>17</v>
      </c>
      <c r="C78" s="9" t="s">
        <v>5</v>
      </c>
      <c r="D78" s="10">
        <v>35602</v>
      </c>
      <c r="E78" s="85">
        <v>0</v>
      </c>
      <c r="F78" s="86">
        <v>0</v>
      </c>
      <c r="G78" s="10">
        <f t="shared" si="10"/>
        <v>0</v>
      </c>
      <c r="H78" s="85">
        <v>0</v>
      </c>
      <c r="I78" s="10"/>
      <c r="J78" s="10">
        <f t="shared" si="9"/>
        <v>0</v>
      </c>
    </row>
    <row r="79" spans="1:10">
      <c r="A79" s="7" t="s">
        <v>19</v>
      </c>
      <c r="B79" s="8" t="s">
        <v>17</v>
      </c>
      <c r="C79" s="9" t="s">
        <v>6</v>
      </c>
      <c r="D79" s="10">
        <v>29658</v>
      </c>
      <c r="E79" s="85">
        <v>0</v>
      </c>
      <c r="F79" s="86">
        <v>0</v>
      </c>
      <c r="G79" s="10">
        <f t="shared" si="10"/>
        <v>0</v>
      </c>
      <c r="H79" s="85">
        <v>0</v>
      </c>
      <c r="I79" s="10"/>
      <c r="J79" s="10">
        <f t="shared" si="9"/>
        <v>0</v>
      </c>
    </row>
    <row r="80" spans="1:10">
      <c r="A80" s="7" t="s">
        <v>19</v>
      </c>
      <c r="B80" s="8" t="s">
        <v>17</v>
      </c>
      <c r="C80" s="9" t="s">
        <v>7</v>
      </c>
      <c r="D80" s="10">
        <v>23726</v>
      </c>
      <c r="E80" s="85">
        <v>0</v>
      </c>
      <c r="F80" s="86">
        <v>0</v>
      </c>
      <c r="G80" s="10">
        <f t="shared" si="10"/>
        <v>0</v>
      </c>
      <c r="H80" s="85">
        <v>0</v>
      </c>
      <c r="I80" s="10"/>
      <c r="J80" s="10">
        <f t="shared" si="9"/>
        <v>0</v>
      </c>
    </row>
    <row r="81" spans="1:10">
      <c r="A81" s="7" t="s">
        <v>19</v>
      </c>
      <c r="B81" s="8" t="s">
        <v>17</v>
      </c>
      <c r="C81" s="9" t="s">
        <v>8</v>
      </c>
      <c r="D81" s="10">
        <v>17798</v>
      </c>
      <c r="E81" s="85">
        <v>0</v>
      </c>
      <c r="F81" s="86">
        <v>0</v>
      </c>
      <c r="G81" s="10">
        <f t="shared" si="10"/>
        <v>0</v>
      </c>
      <c r="H81" s="85">
        <v>0</v>
      </c>
      <c r="I81" s="10"/>
      <c r="J81" s="10">
        <f t="shared" si="9"/>
        <v>0</v>
      </c>
    </row>
    <row r="82" spans="1:10">
      <c r="A82" s="7" t="s">
        <v>19</v>
      </c>
      <c r="B82" s="8" t="s">
        <v>17</v>
      </c>
      <c r="C82" s="9" t="s">
        <v>9</v>
      </c>
      <c r="D82" s="10">
        <v>11864</v>
      </c>
      <c r="E82" s="85">
        <v>0</v>
      </c>
      <c r="F82" s="86">
        <v>0</v>
      </c>
      <c r="G82" s="10">
        <f t="shared" si="10"/>
        <v>0</v>
      </c>
      <c r="H82" s="85">
        <v>0</v>
      </c>
      <c r="I82" s="10"/>
      <c r="J82" s="10">
        <f t="shared" si="9"/>
        <v>0</v>
      </c>
    </row>
    <row r="83" spans="1:10">
      <c r="A83" s="7" t="s">
        <v>19</v>
      </c>
      <c r="B83" s="8" t="s">
        <v>18</v>
      </c>
      <c r="C83" s="9" t="s">
        <v>1</v>
      </c>
      <c r="D83" s="10">
        <v>92981</v>
      </c>
      <c r="E83" s="85">
        <v>8.2500000000000004E-2</v>
      </c>
      <c r="F83" s="86">
        <f t="shared" ref="F83:F85" si="13">D$65</f>
        <v>117038</v>
      </c>
      <c r="G83" s="10">
        <f t="shared" si="10"/>
        <v>9656</v>
      </c>
      <c r="H83" s="85">
        <v>0.05</v>
      </c>
      <c r="I83" s="10">
        <f t="shared" ref="I83:I85" si="14">D$56</f>
        <v>131342</v>
      </c>
      <c r="J83" s="10">
        <f t="shared" si="9"/>
        <v>6567</v>
      </c>
    </row>
    <row r="84" spans="1:10">
      <c r="A84" s="7" t="s">
        <v>19</v>
      </c>
      <c r="B84" s="8" t="s">
        <v>18</v>
      </c>
      <c r="C84" s="9" t="s">
        <v>2</v>
      </c>
      <c r="D84" s="10">
        <v>82578</v>
      </c>
      <c r="E84" s="85">
        <v>8.2500000000000004E-2</v>
      </c>
      <c r="F84" s="86">
        <f t="shared" si="13"/>
        <v>117038</v>
      </c>
      <c r="G84" s="10">
        <f t="shared" si="10"/>
        <v>9656</v>
      </c>
      <c r="H84" s="85">
        <v>0.05</v>
      </c>
      <c r="I84" s="10">
        <f t="shared" si="14"/>
        <v>131342</v>
      </c>
      <c r="J84" s="10">
        <f t="shared" si="9"/>
        <v>6567</v>
      </c>
    </row>
    <row r="85" spans="1:10">
      <c r="A85" s="7" t="s">
        <v>19</v>
      </c>
      <c r="B85" s="8" t="s">
        <v>18</v>
      </c>
      <c r="C85" s="9" t="s">
        <v>3</v>
      </c>
      <c r="D85" s="10">
        <v>41614</v>
      </c>
      <c r="E85" s="85">
        <v>8.2500000000000004E-2</v>
      </c>
      <c r="F85" s="86">
        <f t="shared" si="13"/>
        <v>117038</v>
      </c>
      <c r="G85" s="10">
        <f t="shared" si="10"/>
        <v>9656</v>
      </c>
      <c r="H85" s="85">
        <v>0.05</v>
      </c>
      <c r="I85" s="10">
        <f t="shared" si="14"/>
        <v>131342</v>
      </c>
      <c r="J85" s="10">
        <f t="shared" si="9"/>
        <v>6567</v>
      </c>
    </row>
    <row r="86" spans="1:10">
      <c r="A86" s="7" t="s">
        <v>19</v>
      </c>
      <c r="B86" s="8" t="s">
        <v>18</v>
      </c>
      <c r="C86" s="9" t="s">
        <v>4</v>
      </c>
      <c r="D86" s="10">
        <v>39734</v>
      </c>
      <c r="E86" s="85">
        <v>0</v>
      </c>
      <c r="F86" s="86">
        <v>0</v>
      </c>
      <c r="G86" s="10">
        <f t="shared" si="10"/>
        <v>0</v>
      </c>
      <c r="H86" s="85">
        <v>0.05</v>
      </c>
      <c r="I86" s="10"/>
      <c r="J86" s="10">
        <f t="shared" si="9"/>
        <v>0</v>
      </c>
    </row>
    <row r="87" spans="1:10">
      <c r="A87" s="7" t="s">
        <v>19</v>
      </c>
      <c r="B87" s="8" t="s">
        <v>18</v>
      </c>
      <c r="C87" s="9" t="s">
        <v>5</v>
      </c>
      <c r="D87" s="10">
        <v>34054</v>
      </c>
      <c r="E87" s="85">
        <v>0</v>
      </c>
      <c r="F87" s="86">
        <v>0</v>
      </c>
      <c r="G87" s="10">
        <f t="shared" si="10"/>
        <v>0</v>
      </c>
      <c r="H87" s="85">
        <v>0</v>
      </c>
      <c r="I87" s="10"/>
      <c r="J87" s="10">
        <f t="shared" si="9"/>
        <v>0</v>
      </c>
    </row>
    <row r="88" spans="1:10">
      <c r="A88" s="7" t="s">
        <v>19</v>
      </c>
      <c r="B88" s="8" t="s">
        <v>18</v>
      </c>
      <c r="C88" s="9" t="s">
        <v>6</v>
      </c>
      <c r="D88" s="10">
        <v>28387</v>
      </c>
      <c r="E88" s="85">
        <v>0</v>
      </c>
      <c r="F88" s="86">
        <v>0</v>
      </c>
      <c r="G88" s="10">
        <f t="shared" si="10"/>
        <v>0</v>
      </c>
      <c r="H88" s="85">
        <v>0</v>
      </c>
      <c r="I88" s="10"/>
      <c r="J88" s="10">
        <f t="shared" si="9"/>
        <v>0</v>
      </c>
    </row>
    <row r="89" spans="1:10">
      <c r="A89" s="7" t="s">
        <v>19</v>
      </c>
      <c r="B89" s="8" t="s">
        <v>18</v>
      </c>
      <c r="C89" s="9" t="s">
        <v>7</v>
      </c>
      <c r="D89" s="10">
        <v>22707</v>
      </c>
      <c r="E89" s="85">
        <v>0</v>
      </c>
      <c r="F89" s="86">
        <v>0</v>
      </c>
      <c r="G89" s="10">
        <f t="shared" si="10"/>
        <v>0</v>
      </c>
      <c r="H89" s="85">
        <v>0</v>
      </c>
      <c r="I89" s="10"/>
      <c r="J89" s="10">
        <f t="shared" si="9"/>
        <v>0</v>
      </c>
    </row>
    <row r="90" spans="1:10">
      <c r="A90" s="7" t="s">
        <v>19</v>
      </c>
      <c r="B90" s="8" t="s">
        <v>18</v>
      </c>
      <c r="C90" s="9" t="s">
        <v>8</v>
      </c>
      <c r="D90" s="10">
        <v>17026</v>
      </c>
      <c r="E90" s="85">
        <v>0</v>
      </c>
      <c r="F90" s="86">
        <v>0</v>
      </c>
      <c r="G90" s="10">
        <f t="shared" si="10"/>
        <v>0</v>
      </c>
      <c r="H90" s="85">
        <v>0</v>
      </c>
      <c r="I90" s="10"/>
      <c r="J90" s="10">
        <f t="shared" si="9"/>
        <v>0</v>
      </c>
    </row>
    <row r="91" spans="1:10" ht="13.5" thickBot="1">
      <c r="A91" s="36" t="s">
        <v>19</v>
      </c>
      <c r="B91" s="87" t="s">
        <v>18</v>
      </c>
      <c r="C91" s="88" t="s">
        <v>9</v>
      </c>
      <c r="D91" s="42">
        <v>11346</v>
      </c>
      <c r="E91" s="89">
        <v>0</v>
      </c>
      <c r="F91" s="90">
        <v>0</v>
      </c>
      <c r="G91" s="42">
        <f t="shared" si="10"/>
        <v>0</v>
      </c>
      <c r="H91" s="89">
        <v>0</v>
      </c>
      <c r="I91" s="42"/>
      <c r="J91" s="42">
        <f t="shared" si="9"/>
        <v>0</v>
      </c>
    </row>
    <row r="92" spans="1:10" ht="13.5" thickTop="1">
      <c r="A92" s="29" t="s">
        <v>20</v>
      </c>
      <c r="B92" s="93" t="s">
        <v>25</v>
      </c>
      <c r="C92" s="94">
        <v>201</v>
      </c>
      <c r="D92" s="45">
        <v>79987</v>
      </c>
      <c r="E92" s="78">
        <v>8.2500000000000004E-2</v>
      </c>
      <c r="F92" s="77">
        <f>D$21</f>
        <v>162442</v>
      </c>
      <c r="G92" s="45">
        <f t="shared" si="10"/>
        <v>13401</v>
      </c>
      <c r="H92" s="78">
        <v>0.05</v>
      </c>
      <c r="I92" s="45">
        <f>D$12</f>
        <v>183677</v>
      </c>
      <c r="J92" s="45">
        <f t="shared" si="9"/>
        <v>9184</v>
      </c>
    </row>
    <row r="93" spans="1:10">
      <c r="A93" s="7" t="s">
        <v>20</v>
      </c>
      <c r="B93" s="95" t="s">
        <v>25</v>
      </c>
      <c r="C93" s="96">
        <v>202</v>
      </c>
      <c r="D93" s="10">
        <v>79987</v>
      </c>
      <c r="E93" s="85">
        <v>8.2500000000000004E-2</v>
      </c>
      <c r="F93" s="86">
        <f t="shared" ref="F93:F112" si="15">D$21</f>
        <v>162442</v>
      </c>
      <c r="G93" s="10">
        <f t="shared" si="10"/>
        <v>13401</v>
      </c>
      <c r="H93" s="85">
        <v>0.05</v>
      </c>
      <c r="I93" s="45">
        <f t="shared" ref="I93:I112" si="16">D$12</f>
        <v>183677</v>
      </c>
      <c r="J93" s="10">
        <f t="shared" si="9"/>
        <v>9184</v>
      </c>
    </row>
    <row r="94" spans="1:10">
      <c r="A94" s="7" t="s">
        <v>20</v>
      </c>
      <c r="B94" s="95" t="s">
        <v>26</v>
      </c>
      <c r="C94" s="96">
        <v>203</v>
      </c>
      <c r="D94" s="10">
        <v>83938</v>
      </c>
      <c r="E94" s="85">
        <v>8.2500000000000004E-2</v>
      </c>
      <c r="F94" s="86">
        <f t="shared" si="15"/>
        <v>162442</v>
      </c>
      <c r="G94" s="10">
        <f t="shared" si="10"/>
        <v>13401</v>
      </c>
      <c r="H94" s="85">
        <v>0.05</v>
      </c>
      <c r="I94" s="45">
        <f t="shared" si="16"/>
        <v>183677</v>
      </c>
      <c r="J94" s="10">
        <f t="shared" si="9"/>
        <v>9184</v>
      </c>
    </row>
    <row r="95" spans="1:10">
      <c r="A95" s="7" t="s">
        <v>20</v>
      </c>
      <c r="B95" s="95" t="s">
        <v>27</v>
      </c>
      <c r="C95" s="96">
        <v>204</v>
      </c>
      <c r="D95" s="10">
        <v>88386</v>
      </c>
      <c r="E95" s="85">
        <v>8.2500000000000004E-2</v>
      </c>
      <c r="F95" s="86">
        <f t="shared" si="15"/>
        <v>162442</v>
      </c>
      <c r="G95" s="10">
        <f t="shared" si="10"/>
        <v>13401</v>
      </c>
      <c r="H95" s="85">
        <v>0.05</v>
      </c>
      <c r="I95" s="45">
        <f t="shared" si="16"/>
        <v>183677</v>
      </c>
      <c r="J95" s="10">
        <f t="shared" si="9"/>
        <v>9184</v>
      </c>
    </row>
    <row r="96" spans="1:10">
      <c r="A96" s="7" t="s">
        <v>20</v>
      </c>
      <c r="B96" s="95" t="s">
        <v>28</v>
      </c>
      <c r="C96" s="96">
        <v>205</v>
      </c>
      <c r="D96" s="10">
        <v>92827</v>
      </c>
      <c r="E96" s="85">
        <v>8.2500000000000004E-2</v>
      </c>
      <c r="F96" s="86">
        <f t="shared" si="15"/>
        <v>162442</v>
      </c>
      <c r="G96" s="10">
        <f t="shared" si="10"/>
        <v>13401</v>
      </c>
      <c r="H96" s="85">
        <v>0.05</v>
      </c>
      <c r="I96" s="45">
        <f t="shared" si="16"/>
        <v>183677</v>
      </c>
      <c r="J96" s="10">
        <f t="shared" si="9"/>
        <v>9184</v>
      </c>
    </row>
    <row r="97" spans="1:10">
      <c r="A97" s="7" t="s">
        <v>20</v>
      </c>
      <c r="B97" s="95" t="s">
        <v>29</v>
      </c>
      <c r="C97" s="96">
        <v>206</v>
      </c>
      <c r="D97" s="10">
        <v>98254</v>
      </c>
      <c r="E97" s="85">
        <v>8.2500000000000004E-2</v>
      </c>
      <c r="F97" s="86">
        <f t="shared" si="15"/>
        <v>162442</v>
      </c>
      <c r="G97" s="10">
        <f t="shared" si="10"/>
        <v>13401</v>
      </c>
      <c r="H97" s="85">
        <v>0.05</v>
      </c>
      <c r="I97" s="45">
        <f t="shared" si="16"/>
        <v>183677</v>
      </c>
      <c r="J97" s="10">
        <f t="shared" si="9"/>
        <v>9184</v>
      </c>
    </row>
    <row r="98" spans="1:10">
      <c r="A98" s="7" t="s">
        <v>20</v>
      </c>
      <c r="B98" s="95" t="s">
        <v>30</v>
      </c>
      <c r="C98" s="96">
        <v>301</v>
      </c>
      <c r="D98" s="10">
        <v>101218</v>
      </c>
      <c r="E98" s="85">
        <v>8.2500000000000004E-2</v>
      </c>
      <c r="F98" s="86">
        <f t="shared" si="15"/>
        <v>162442</v>
      </c>
      <c r="G98" s="10">
        <f t="shared" si="10"/>
        <v>13401</v>
      </c>
      <c r="H98" s="85">
        <v>0.05</v>
      </c>
      <c r="I98" s="45">
        <f t="shared" si="16"/>
        <v>183677</v>
      </c>
      <c r="J98" s="10">
        <f t="shared" ref="J98:J129" si="17">ROUND(I98*H98,0)</f>
        <v>9184</v>
      </c>
    </row>
    <row r="99" spans="1:10">
      <c r="A99" s="7" t="s">
        <v>20</v>
      </c>
      <c r="B99" s="95" t="s">
        <v>30</v>
      </c>
      <c r="C99" s="96">
        <v>302</v>
      </c>
      <c r="D99" s="10">
        <v>101218</v>
      </c>
      <c r="E99" s="85">
        <v>8.2500000000000004E-2</v>
      </c>
      <c r="F99" s="86">
        <f t="shared" si="15"/>
        <v>162442</v>
      </c>
      <c r="G99" s="10">
        <f t="shared" si="10"/>
        <v>13401</v>
      </c>
      <c r="H99" s="85">
        <v>0.05</v>
      </c>
      <c r="I99" s="45">
        <f t="shared" si="16"/>
        <v>183677</v>
      </c>
      <c r="J99" s="10">
        <f t="shared" si="17"/>
        <v>9184</v>
      </c>
    </row>
    <row r="100" spans="1:10">
      <c r="A100" s="7" t="s">
        <v>20</v>
      </c>
      <c r="B100" s="95" t="s">
        <v>31</v>
      </c>
      <c r="C100" s="96">
        <v>303</v>
      </c>
      <c r="D100" s="10">
        <v>105166</v>
      </c>
      <c r="E100" s="85">
        <v>8.2500000000000004E-2</v>
      </c>
      <c r="F100" s="86">
        <f t="shared" si="15"/>
        <v>162442</v>
      </c>
      <c r="G100" s="10">
        <f t="shared" si="10"/>
        <v>13401</v>
      </c>
      <c r="H100" s="85">
        <v>0.05</v>
      </c>
      <c r="I100" s="45">
        <f t="shared" si="16"/>
        <v>183677</v>
      </c>
      <c r="J100" s="10">
        <f t="shared" si="17"/>
        <v>9184</v>
      </c>
    </row>
    <row r="101" spans="1:10">
      <c r="A101" s="7" t="s">
        <v>20</v>
      </c>
      <c r="B101" s="95" t="s">
        <v>32</v>
      </c>
      <c r="C101" s="96">
        <v>304</v>
      </c>
      <c r="D101" s="10">
        <v>109613</v>
      </c>
      <c r="E101" s="85">
        <v>8.2500000000000004E-2</v>
      </c>
      <c r="F101" s="86">
        <f t="shared" si="15"/>
        <v>162442</v>
      </c>
      <c r="G101" s="10">
        <f t="shared" si="10"/>
        <v>13401</v>
      </c>
      <c r="H101" s="85">
        <v>0.05</v>
      </c>
      <c r="I101" s="45">
        <f t="shared" si="16"/>
        <v>183677</v>
      </c>
      <c r="J101" s="10">
        <f t="shared" si="17"/>
        <v>9184</v>
      </c>
    </row>
    <row r="102" spans="1:10">
      <c r="A102" s="7" t="s">
        <v>20</v>
      </c>
      <c r="B102" s="95" t="s">
        <v>33</v>
      </c>
      <c r="C102" s="96">
        <v>305</v>
      </c>
      <c r="D102" s="10">
        <v>113563</v>
      </c>
      <c r="E102" s="85">
        <v>8.2500000000000004E-2</v>
      </c>
      <c r="F102" s="86">
        <f t="shared" si="15"/>
        <v>162442</v>
      </c>
      <c r="G102" s="10">
        <f t="shared" si="10"/>
        <v>13401</v>
      </c>
      <c r="H102" s="85">
        <v>0.05</v>
      </c>
      <c r="I102" s="45">
        <f t="shared" si="16"/>
        <v>183677</v>
      </c>
      <c r="J102" s="10">
        <f t="shared" si="17"/>
        <v>9184</v>
      </c>
    </row>
    <row r="103" spans="1:10">
      <c r="A103" s="7" t="s">
        <v>20</v>
      </c>
      <c r="B103" s="95" t="s">
        <v>34</v>
      </c>
      <c r="C103" s="96">
        <v>306</v>
      </c>
      <c r="D103" s="10">
        <v>118498</v>
      </c>
      <c r="E103" s="85">
        <v>8.2500000000000004E-2</v>
      </c>
      <c r="F103" s="86">
        <f t="shared" si="15"/>
        <v>162442</v>
      </c>
      <c r="G103" s="10">
        <f t="shared" si="10"/>
        <v>13401</v>
      </c>
      <c r="H103" s="85">
        <v>0.05</v>
      </c>
      <c r="I103" s="45">
        <f t="shared" si="16"/>
        <v>183677</v>
      </c>
      <c r="J103" s="10">
        <f t="shared" si="17"/>
        <v>9184</v>
      </c>
    </row>
    <row r="104" spans="1:10">
      <c r="A104" s="7" t="s">
        <v>20</v>
      </c>
      <c r="B104" s="95" t="s">
        <v>35</v>
      </c>
      <c r="C104" s="96">
        <v>401</v>
      </c>
      <c r="D104" s="10">
        <v>121462</v>
      </c>
      <c r="E104" s="85">
        <v>8.2500000000000004E-2</v>
      </c>
      <c r="F104" s="86">
        <f t="shared" si="15"/>
        <v>162442</v>
      </c>
      <c r="G104" s="10">
        <f t="shared" si="10"/>
        <v>13401</v>
      </c>
      <c r="H104" s="85">
        <v>0.05</v>
      </c>
      <c r="I104" s="45">
        <f t="shared" si="16"/>
        <v>183677</v>
      </c>
      <c r="J104" s="10">
        <f t="shared" si="17"/>
        <v>9184</v>
      </c>
    </row>
    <row r="105" spans="1:10">
      <c r="A105" s="7" t="s">
        <v>20</v>
      </c>
      <c r="B105" s="95" t="s">
        <v>35</v>
      </c>
      <c r="C105" s="96">
        <v>402</v>
      </c>
      <c r="D105" s="10">
        <v>121462</v>
      </c>
      <c r="E105" s="85">
        <v>8.2500000000000004E-2</v>
      </c>
      <c r="F105" s="86">
        <f t="shared" si="15"/>
        <v>162442</v>
      </c>
      <c r="G105" s="10">
        <f t="shared" si="10"/>
        <v>13401</v>
      </c>
      <c r="H105" s="85">
        <v>0.05</v>
      </c>
      <c r="I105" s="45">
        <f t="shared" si="16"/>
        <v>183677</v>
      </c>
      <c r="J105" s="10">
        <f t="shared" si="17"/>
        <v>9184</v>
      </c>
    </row>
    <row r="106" spans="1:10">
      <c r="A106" s="7" t="s">
        <v>20</v>
      </c>
      <c r="B106" s="95" t="s">
        <v>36</v>
      </c>
      <c r="C106" s="96">
        <v>403</v>
      </c>
      <c r="D106" s="10">
        <v>127387</v>
      </c>
      <c r="E106" s="85">
        <v>8.2500000000000004E-2</v>
      </c>
      <c r="F106" s="86">
        <f t="shared" si="15"/>
        <v>162442</v>
      </c>
      <c r="G106" s="10">
        <f t="shared" si="10"/>
        <v>13401</v>
      </c>
      <c r="H106" s="85">
        <v>0.05</v>
      </c>
      <c r="I106" s="45">
        <f t="shared" si="16"/>
        <v>183677</v>
      </c>
      <c r="J106" s="10">
        <f t="shared" si="17"/>
        <v>9184</v>
      </c>
    </row>
    <row r="107" spans="1:10">
      <c r="A107" s="7" t="s">
        <v>20</v>
      </c>
      <c r="B107" s="95" t="s">
        <v>36</v>
      </c>
      <c r="C107" s="96">
        <v>404</v>
      </c>
      <c r="D107" s="10">
        <v>127387</v>
      </c>
      <c r="E107" s="85">
        <v>8.2500000000000004E-2</v>
      </c>
      <c r="F107" s="86">
        <f t="shared" si="15"/>
        <v>162442</v>
      </c>
      <c r="G107" s="10">
        <f t="shared" si="10"/>
        <v>13401</v>
      </c>
      <c r="H107" s="85">
        <v>0.05</v>
      </c>
      <c r="I107" s="45">
        <f t="shared" si="16"/>
        <v>183677</v>
      </c>
      <c r="J107" s="10">
        <f t="shared" si="17"/>
        <v>9184</v>
      </c>
    </row>
    <row r="108" spans="1:10">
      <c r="A108" s="7" t="s">
        <v>20</v>
      </c>
      <c r="B108" s="95" t="s">
        <v>37</v>
      </c>
      <c r="C108" s="96">
        <v>405</v>
      </c>
      <c r="D108" s="10">
        <v>133808</v>
      </c>
      <c r="E108" s="85">
        <v>8.2500000000000004E-2</v>
      </c>
      <c r="F108" s="86">
        <f t="shared" si="15"/>
        <v>162442</v>
      </c>
      <c r="G108" s="10">
        <f t="shared" si="10"/>
        <v>13401</v>
      </c>
      <c r="H108" s="85">
        <v>0.05</v>
      </c>
      <c r="I108" s="45">
        <f t="shared" si="16"/>
        <v>183677</v>
      </c>
      <c r="J108" s="10">
        <f t="shared" si="17"/>
        <v>9184</v>
      </c>
    </row>
    <row r="109" spans="1:10">
      <c r="A109" s="7" t="s">
        <v>20</v>
      </c>
      <c r="B109" s="95" t="s">
        <v>37</v>
      </c>
      <c r="C109" s="96">
        <v>406</v>
      </c>
      <c r="D109" s="10">
        <v>133808</v>
      </c>
      <c r="E109" s="85">
        <v>8.2500000000000004E-2</v>
      </c>
      <c r="F109" s="86">
        <f t="shared" si="15"/>
        <v>162442</v>
      </c>
      <c r="G109" s="10">
        <f t="shared" si="10"/>
        <v>13401</v>
      </c>
      <c r="H109" s="85">
        <v>0.05</v>
      </c>
      <c r="I109" s="45">
        <f t="shared" si="16"/>
        <v>183677</v>
      </c>
      <c r="J109" s="10">
        <f t="shared" si="17"/>
        <v>9184</v>
      </c>
    </row>
    <row r="110" spans="1:10">
      <c r="A110" s="7" t="s">
        <v>20</v>
      </c>
      <c r="B110" s="95" t="s">
        <v>38</v>
      </c>
      <c r="C110" s="96">
        <v>407</v>
      </c>
      <c r="D110" s="10">
        <v>140227</v>
      </c>
      <c r="E110" s="85">
        <v>8.2500000000000004E-2</v>
      </c>
      <c r="F110" s="86">
        <f t="shared" si="15"/>
        <v>162442</v>
      </c>
      <c r="G110" s="10">
        <f t="shared" si="10"/>
        <v>13401</v>
      </c>
      <c r="H110" s="85">
        <v>0.05</v>
      </c>
      <c r="I110" s="45">
        <f t="shared" si="16"/>
        <v>183677</v>
      </c>
      <c r="J110" s="10">
        <f t="shared" si="17"/>
        <v>9184</v>
      </c>
    </row>
    <row r="111" spans="1:10">
      <c r="A111" s="7" t="s">
        <v>20</v>
      </c>
      <c r="B111" s="95" t="s">
        <v>38</v>
      </c>
      <c r="C111" s="96">
        <v>408</v>
      </c>
      <c r="D111" s="10">
        <v>140227</v>
      </c>
      <c r="E111" s="85">
        <v>8.2500000000000004E-2</v>
      </c>
      <c r="F111" s="86">
        <f t="shared" si="15"/>
        <v>162442</v>
      </c>
      <c r="G111" s="10">
        <f t="shared" si="10"/>
        <v>13401</v>
      </c>
      <c r="H111" s="85">
        <v>0.05</v>
      </c>
      <c r="I111" s="45">
        <f t="shared" si="16"/>
        <v>183677</v>
      </c>
      <c r="J111" s="10">
        <f t="shared" si="17"/>
        <v>9184</v>
      </c>
    </row>
    <row r="112" spans="1:10" ht="13.5" thickBot="1">
      <c r="A112" s="36" t="s">
        <v>20</v>
      </c>
      <c r="B112" s="97" t="s">
        <v>39</v>
      </c>
      <c r="C112" s="98">
        <v>408</v>
      </c>
      <c r="D112" s="42">
        <v>148123</v>
      </c>
      <c r="E112" s="89">
        <v>8.2500000000000004E-2</v>
      </c>
      <c r="F112" s="90">
        <f t="shared" si="15"/>
        <v>162442</v>
      </c>
      <c r="G112" s="42">
        <f t="shared" si="10"/>
        <v>13401</v>
      </c>
      <c r="H112" s="89">
        <v>0.05</v>
      </c>
      <c r="I112" s="42">
        <f t="shared" si="16"/>
        <v>183677</v>
      </c>
      <c r="J112" s="42">
        <f t="shared" si="17"/>
        <v>9184</v>
      </c>
    </row>
    <row r="113" spans="1:10" ht="13.5" thickTop="1">
      <c r="A113" s="29" t="s">
        <v>21</v>
      </c>
      <c r="B113" s="91">
        <v>1</v>
      </c>
      <c r="C113" s="94">
        <v>1</v>
      </c>
      <c r="D113" s="45">
        <v>74562</v>
      </c>
      <c r="E113" s="78">
        <v>8.2500000000000004E-2</v>
      </c>
      <c r="F113" s="77">
        <f>D$116</f>
        <v>79987</v>
      </c>
      <c r="G113" s="45">
        <f t="shared" si="10"/>
        <v>6599</v>
      </c>
      <c r="H113" s="78">
        <v>0.05</v>
      </c>
      <c r="I113" s="45">
        <f>D$113</f>
        <v>74562</v>
      </c>
      <c r="J113" s="53">
        <f t="shared" si="17"/>
        <v>3728</v>
      </c>
    </row>
    <row r="114" spans="1:10">
      <c r="A114" s="7" t="s">
        <v>21</v>
      </c>
      <c r="B114" s="8">
        <v>2</v>
      </c>
      <c r="C114" s="96">
        <v>2</v>
      </c>
      <c r="D114" s="10">
        <v>74562</v>
      </c>
      <c r="E114" s="85">
        <v>8.2500000000000004E-2</v>
      </c>
      <c r="F114" s="77">
        <f t="shared" ref="F114:F119" si="18">D$116</f>
        <v>79987</v>
      </c>
      <c r="G114" s="45">
        <f t="shared" si="10"/>
        <v>6599</v>
      </c>
      <c r="H114" s="85">
        <v>0.05</v>
      </c>
      <c r="I114" s="45">
        <f t="shared" ref="I114:I119" si="19">D$113</f>
        <v>74562</v>
      </c>
      <c r="J114" s="10">
        <f t="shared" si="17"/>
        <v>3728</v>
      </c>
    </row>
    <row r="115" spans="1:10">
      <c r="A115" s="7" t="s">
        <v>21</v>
      </c>
      <c r="B115" s="8">
        <v>3</v>
      </c>
      <c r="C115" s="96">
        <v>3</v>
      </c>
      <c r="D115" s="10">
        <v>74562</v>
      </c>
      <c r="E115" s="85">
        <v>8.2500000000000004E-2</v>
      </c>
      <c r="F115" s="77">
        <f t="shared" si="18"/>
        <v>79987</v>
      </c>
      <c r="G115" s="45">
        <f t="shared" si="10"/>
        <v>6599</v>
      </c>
      <c r="H115" s="85">
        <v>0.05</v>
      </c>
      <c r="I115" s="45">
        <f t="shared" si="19"/>
        <v>74562</v>
      </c>
      <c r="J115" s="10">
        <f t="shared" si="17"/>
        <v>3728</v>
      </c>
    </row>
    <row r="116" spans="1:10">
      <c r="A116" s="7" t="s">
        <v>21</v>
      </c>
      <c r="B116" s="8">
        <v>4</v>
      </c>
      <c r="C116" s="96">
        <v>4</v>
      </c>
      <c r="D116" s="10">
        <v>79987</v>
      </c>
      <c r="E116" s="85">
        <v>8.2500000000000004E-2</v>
      </c>
      <c r="F116" s="77">
        <f t="shared" si="18"/>
        <v>79987</v>
      </c>
      <c r="G116" s="45">
        <f t="shared" si="10"/>
        <v>6599</v>
      </c>
      <c r="H116" s="85">
        <v>0.05</v>
      </c>
      <c r="I116" s="45">
        <f t="shared" si="19"/>
        <v>74562</v>
      </c>
      <c r="J116" s="10">
        <f t="shared" si="17"/>
        <v>3728</v>
      </c>
    </row>
    <row r="117" spans="1:10">
      <c r="A117" s="7" t="s">
        <v>21</v>
      </c>
      <c r="B117" s="8">
        <v>5</v>
      </c>
      <c r="C117" s="96">
        <v>5</v>
      </c>
      <c r="D117" s="10">
        <v>85424</v>
      </c>
      <c r="E117" s="85">
        <v>8.2500000000000004E-2</v>
      </c>
      <c r="F117" s="77">
        <f t="shared" si="18"/>
        <v>79987</v>
      </c>
      <c r="G117" s="45">
        <f t="shared" si="10"/>
        <v>6599</v>
      </c>
      <c r="H117" s="85">
        <v>0.05</v>
      </c>
      <c r="I117" s="45">
        <f t="shared" si="19"/>
        <v>74562</v>
      </c>
      <c r="J117" s="10">
        <f t="shared" si="17"/>
        <v>3728</v>
      </c>
    </row>
    <row r="118" spans="1:10">
      <c r="A118" s="7" t="s">
        <v>21</v>
      </c>
      <c r="B118" s="8">
        <v>6</v>
      </c>
      <c r="C118" s="96">
        <v>6</v>
      </c>
      <c r="D118" s="10">
        <v>91342</v>
      </c>
      <c r="E118" s="85">
        <v>8.2500000000000004E-2</v>
      </c>
      <c r="F118" s="77">
        <f t="shared" si="18"/>
        <v>79987</v>
      </c>
      <c r="G118" s="45">
        <f t="shared" si="10"/>
        <v>6599</v>
      </c>
      <c r="H118" s="85">
        <v>0.05</v>
      </c>
      <c r="I118" s="45">
        <f t="shared" si="19"/>
        <v>74562</v>
      </c>
      <c r="J118" s="10">
        <f t="shared" si="17"/>
        <v>3728</v>
      </c>
    </row>
    <row r="119" spans="1:10">
      <c r="A119" s="7" t="s">
        <v>21</v>
      </c>
      <c r="B119" s="8">
        <v>7</v>
      </c>
      <c r="C119" s="96">
        <v>7</v>
      </c>
      <c r="D119" s="10">
        <v>97762</v>
      </c>
      <c r="E119" s="85">
        <v>8.2500000000000004E-2</v>
      </c>
      <c r="F119" s="77">
        <f t="shared" si="18"/>
        <v>79987</v>
      </c>
      <c r="G119" s="45">
        <f t="shared" si="10"/>
        <v>6599</v>
      </c>
      <c r="H119" s="85">
        <v>0.05</v>
      </c>
      <c r="I119" s="45">
        <f t="shared" si="19"/>
        <v>74562</v>
      </c>
      <c r="J119" s="10">
        <f t="shared" si="17"/>
        <v>3728</v>
      </c>
    </row>
  </sheetData>
  <autoFilter ref="B1:J1">
    <filterColumn colId="3"/>
    <filterColumn colId="4"/>
    <filterColumn colId="5"/>
    <filterColumn colId="6"/>
    <filterColumn colId="7"/>
    <filterColumn colId="8"/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119"/>
  <sheetViews>
    <sheetView zoomScale="115" zoomScaleNormal="115" workbookViewId="0">
      <pane xSplit="1" ySplit="1" topLeftCell="B41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baseColWidth="10" defaultColWidth="52.7109375" defaultRowHeight="12.75"/>
  <cols>
    <col min="1" max="1" width="12.42578125" style="4" bestFit="1" customWidth="1"/>
    <col min="2" max="2" width="31.28515625" style="5" bestFit="1" customWidth="1"/>
    <col min="3" max="3" width="17.7109375" style="6" bestFit="1" customWidth="1"/>
    <col min="4" max="4" width="9.28515625" style="15" bestFit="1" customWidth="1"/>
    <col min="5" max="5" width="12" style="74" bestFit="1" customWidth="1"/>
    <col min="6" max="6" width="16.7109375" style="19" bestFit="1" customWidth="1"/>
    <col min="7" max="7" width="10.28515625" style="27" bestFit="1" customWidth="1"/>
    <col min="8" max="8" width="10.140625" style="1" bestFit="1" customWidth="1"/>
    <col min="9" max="9" width="15.85546875" style="19" bestFit="1" customWidth="1"/>
    <col min="10" max="10" width="11.7109375" style="1" bestFit="1" customWidth="1"/>
    <col min="11" max="11" width="9.28515625" style="1" bestFit="1" customWidth="1"/>
    <col min="12" max="12" width="11" style="1" bestFit="1" customWidth="1"/>
    <col min="13" max="13" width="9" style="1" bestFit="1" customWidth="1"/>
    <col min="14" max="16384" width="52.7109375" style="1"/>
  </cols>
  <sheetData>
    <row r="1" spans="1:11" s="4" customFormat="1">
      <c r="A1" s="20" t="s">
        <v>23</v>
      </c>
      <c r="B1" s="20" t="s">
        <v>22</v>
      </c>
      <c r="C1" s="21" t="s">
        <v>24</v>
      </c>
      <c r="D1" s="16" t="s">
        <v>46</v>
      </c>
      <c r="E1" s="22" t="s">
        <v>40</v>
      </c>
      <c r="F1" s="84" t="s">
        <v>42</v>
      </c>
      <c r="G1" s="28" t="s">
        <v>47</v>
      </c>
      <c r="H1" s="81" t="s">
        <v>44</v>
      </c>
      <c r="I1" s="82" t="s">
        <v>43</v>
      </c>
      <c r="J1" s="83" t="s">
        <v>41</v>
      </c>
      <c r="K1" s="83" t="s">
        <v>45</v>
      </c>
    </row>
    <row r="2" spans="1:11">
      <c r="A2" s="7" t="s">
        <v>19</v>
      </c>
      <c r="B2" s="8" t="s">
        <v>0</v>
      </c>
      <c r="C2" s="9" t="s">
        <v>1</v>
      </c>
      <c r="D2" s="17">
        <v>0.5</v>
      </c>
      <c r="E2" s="63">
        <f>ROUND('T1-01.05.2017'!D2*'T2-01.07.2017'!D2+'T1-01.05.2017'!D2,0)</f>
        <v>367352</v>
      </c>
      <c r="F2" s="18">
        <v>8.2500000000000004E-2</v>
      </c>
      <c r="G2" s="54">
        <f>E$20</f>
        <v>288101</v>
      </c>
      <c r="H2" s="10">
        <f>ROUND(F2*G2,0)</f>
        <v>23768</v>
      </c>
      <c r="I2" s="18">
        <v>0.05</v>
      </c>
      <c r="J2" s="59">
        <f>E$11</f>
        <v>325137</v>
      </c>
      <c r="K2" s="10">
        <f t="shared" ref="K2:K33" si="0">ROUND(J2*I2,0)</f>
        <v>16257</v>
      </c>
    </row>
    <row r="3" spans="1:11">
      <c r="A3" s="7" t="s">
        <v>19</v>
      </c>
      <c r="B3" s="8" t="s">
        <v>0</v>
      </c>
      <c r="C3" s="9" t="s">
        <v>2</v>
      </c>
      <c r="D3" s="17">
        <f>D2</f>
        <v>0.5</v>
      </c>
      <c r="E3" s="63">
        <f>ROUND('T1-01.05.2017'!D3*'T2-01.07.2017'!D3+'T1-01.05.2017'!D3,0)</f>
        <v>311801</v>
      </c>
      <c r="F3" s="18">
        <v>8.2500000000000004E-2</v>
      </c>
      <c r="G3" s="55">
        <f>E$21</f>
        <v>243663</v>
      </c>
      <c r="H3" s="10">
        <f t="shared" ref="H3:H66" si="1">ROUND(F3*G3,0)</f>
        <v>20102</v>
      </c>
      <c r="I3" s="18">
        <v>0.05</v>
      </c>
      <c r="J3" s="60">
        <f>E$12</f>
        <v>275516</v>
      </c>
      <c r="K3" s="10">
        <f t="shared" si="0"/>
        <v>13776</v>
      </c>
    </row>
    <row r="4" spans="1:11">
      <c r="A4" s="7" t="s">
        <v>19</v>
      </c>
      <c r="B4" s="8" t="s">
        <v>0</v>
      </c>
      <c r="C4" s="9" t="s">
        <v>3</v>
      </c>
      <c r="D4" s="17">
        <f t="shared" ref="D4:D67" si="2">D3</f>
        <v>0.5</v>
      </c>
      <c r="E4" s="63">
        <f>ROUND('T1-01.05.2017'!D4*'T2-01.07.2017'!D4+'T1-01.05.2017'!D4,0)</f>
        <v>155907</v>
      </c>
      <c r="F4" s="18">
        <v>8.2500000000000004E-2</v>
      </c>
      <c r="G4" s="56">
        <f>E$22</f>
        <v>121839</v>
      </c>
      <c r="H4" s="10">
        <f t="shared" si="1"/>
        <v>10052</v>
      </c>
      <c r="I4" s="18">
        <v>0.05</v>
      </c>
      <c r="J4" s="48">
        <f>E$13</f>
        <v>137751</v>
      </c>
      <c r="K4" s="10">
        <f t="shared" si="0"/>
        <v>6888</v>
      </c>
    </row>
    <row r="5" spans="1:11">
      <c r="A5" s="7" t="s">
        <v>19</v>
      </c>
      <c r="B5" s="8" t="s">
        <v>0</v>
      </c>
      <c r="C5" s="9" t="s">
        <v>4</v>
      </c>
      <c r="D5" s="17">
        <f t="shared" si="2"/>
        <v>0.5</v>
      </c>
      <c r="E5" s="63">
        <f>ROUND('T1-01.05.2017'!D5*'T2-01.07.2017'!D5+'T1-01.05.2017'!D5,0)</f>
        <v>116000</v>
      </c>
      <c r="F5" s="18">
        <v>0</v>
      </c>
      <c r="G5" s="26">
        <v>0</v>
      </c>
      <c r="H5" s="10">
        <f t="shared" si="1"/>
        <v>0</v>
      </c>
      <c r="I5" s="18">
        <v>0.05</v>
      </c>
      <c r="J5" s="62">
        <f>E$14</f>
        <v>101216</v>
      </c>
      <c r="K5" s="10">
        <f t="shared" si="0"/>
        <v>5061</v>
      </c>
    </row>
    <row r="6" spans="1:11">
      <c r="A6" s="7" t="s">
        <v>19</v>
      </c>
      <c r="B6" s="11" t="s">
        <v>0</v>
      </c>
      <c r="C6" s="12" t="s">
        <v>5</v>
      </c>
      <c r="D6" s="17">
        <f t="shared" si="2"/>
        <v>0.5</v>
      </c>
      <c r="E6" s="63">
        <f>ROUND('T1-01.05.2017'!D6*'T2-01.07.2017'!D6+'T1-01.05.2017'!D6,0)</f>
        <v>99411</v>
      </c>
      <c r="F6" s="18">
        <v>0</v>
      </c>
      <c r="G6" s="26">
        <v>0</v>
      </c>
      <c r="H6" s="10">
        <f t="shared" si="1"/>
        <v>0</v>
      </c>
      <c r="I6" s="18">
        <v>0</v>
      </c>
      <c r="J6" s="10"/>
      <c r="K6" s="10">
        <f t="shared" si="0"/>
        <v>0</v>
      </c>
    </row>
    <row r="7" spans="1:11">
      <c r="A7" s="7" t="s">
        <v>19</v>
      </c>
      <c r="B7" s="11" t="s">
        <v>0</v>
      </c>
      <c r="C7" s="12" t="s">
        <v>6</v>
      </c>
      <c r="D7" s="17">
        <f t="shared" si="2"/>
        <v>0.5</v>
      </c>
      <c r="E7" s="63">
        <f>ROUND('T1-01.05.2017'!D7*'T2-01.07.2017'!D7+'T1-01.05.2017'!D7,0)</f>
        <v>82851</v>
      </c>
      <c r="F7" s="18">
        <v>0</v>
      </c>
      <c r="G7" s="26">
        <v>0</v>
      </c>
      <c r="H7" s="10">
        <f t="shared" si="1"/>
        <v>0</v>
      </c>
      <c r="I7" s="18">
        <v>0</v>
      </c>
      <c r="J7" s="10"/>
      <c r="K7" s="10">
        <f t="shared" si="0"/>
        <v>0</v>
      </c>
    </row>
    <row r="8" spans="1:11">
      <c r="A8" s="7" t="s">
        <v>19</v>
      </c>
      <c r="B8" s="11" t="s">
        <v>0</v>
      </c>
      <c r="C8" s="12" t="s">
        <v>7</v>
      </c>
      <c r="D8" s="17">
        <f t="shared" si="2"/>
        <v>0.5</v>
      </c>
      <c r="E8" s="63">
        <f>ROUND('T1-01.05.2017'!D8*'T2-01.07.2017'!D8+'T1-01.05.2017'!D8,0)</f>
        <v>66288</v>
      </c>
      <c r="F8" s="18">
        <v>0</v>
      </c>
      <c r="G8" s="26">
        <v>0</v>
      </c>
      <c r="H8" s="10">
        <f t="shared" si="1"/>
        <v>0</v>
      </c>
      <c r="I8" s="18">
        <v>0</v>
      </c>
      <c r="J8" s="10"/>
      <c r="K8" s="10">
        <f t="shared" si="0"/>
        <v>0</v>
      </c>
    </row>
    <row r="9" spans="1:11">
      <c r="A9" s="7" t="s">
        <v>19</v>
      </c>
      <c r="B9" s="11" t="s">
        <v>0</v>
      </c>
      <c r="C9" s="12" t="s">
        <v>8</v>
      </c>
      <c r="D9" s="17">
        <f t="shared" si="2"/>
        <v>0.5</v>
      </c>
      <c r="E9" s="63">
        <f>ROUND('T1-01.05.2017'!D9*'T2-01.07.2017'!D9+'T1-01.05.2017'!D9,0)</f>
        <v>49716</v>
      </c>
      <c r="F9" s="18">
        <v>0</v>
      </c>
      <c r="G9" s="26">
        <v>0</v>
      </c>
      <c r="H9" s="10">
        <f t="shared" si="1"/>
        <v>0</v>
      </c>
      <c r="I9" s="18">
        <v>0</v>
      </c>
      <c r="J9" s="10"/>
      <c r="K9" s="10">
        <f t="shared" si="0"/>
        <v>0</v>
      </c>
    </row>
    <row r="10" spans="1:11">
      <c r="A10" s="7" t="s">
        <v>19</v>
      </c>
      <c r="B10" s="11" t="s">
        <v>0</v>
      </c>
      <c r="C10" s="12" t="s">
        <v>9</v>
      </c>
      <c r="D10" s="17">
        <f t="shared" si="2"/>
        <v>0.5</v>
      </c>
      <c r="E10" s="63">
        <f>ROUND('T1-01.05.2017'!D10*'T2-01.07.2017'!D10+'T1-01.05.2017'!D10,0)</f>
        <v>33135</v>
      </c>
      <c r="F10" s="18">
        <v>0</v>
      </c>
      <c r="G10" s="26">
        <v>0</v>
      </c>
      <c r="H10" s="10">
        <f t="shared" si="1"/>
        <v>0</v>
      </c>
      <c r="I10" s="18">
        <v>0</v>
      </c>
      <c r="J10" s="10"/>
      <c r="K10" s="10">
        <f t="shared" si="0"/>
        <v>0</v>
      </c>
    </row>
    <row r="11" spans="1:11">
      <c r="A11" s="7" t="s">
        <v>19</v>
      </c>
      <c r="B11" s="11" t="s">
        <v>10</v>
      </c>
      <c r="C11" s="12" t="s">
        <v>1</v>
      </c>
      <c r="D11" s="17">
        <f t="shared" si="2"/>
        <v>0.5</v>
      </c>
      <c r="E11" s="64">
        <f>ROUND('T1-01.05.2017'!D11*'T2-01.07.2017'!D11+'T1-01.05.2017'!D11,0)</f>
        <v>325137</v>
      </c>
      <c r="F11" s="18">
        <v>8.2500000000000004E-2</v>
      </c>
      <c r="G11" s="26">
        <f>E$20</f>
        <v>288101</v>
      </c>
      <c r="H11" s="10">
        <f t="shared" si="1"/>
        <v>23768</v>
      </c>
      <c r="I11" s="18">
        <v>0.05</v>
      </c>
      <c r="J11" s="10">
        <f>E$11</f>
        <v>325137</v>
      </c>
      <c r="K11" s="10">
        <f t="shared" si="0"/>
        <v>16257</v>
      </c>
    </row>
    <row r="12" spans="1:11">
      <c r="A12" s="7" t="s">
        <v>19</v>
      </c>
      <c r="B12" s="11" t="s">
        <v>10</v>
      </c>
      <c r="C12" s="12" t="s">
        <v>2</v>
      </c>
      <c r="D12" s="17">
        <f t="shared" si="2"/>
        <v>0.5</v>
      </c>
      <c r="E12" s="65">
        <f>ROUND('T1-01.05.2017'!D12*'T2-01.07.2017'!D12+'T1-01.05.2017'!D12,0)</f>
        <v>275516</v>
      </c>
      <c r="F12" s="18">
        <v>8.2500000000000004E-2</v>
      </c>
      <c r="G12" s="26">
        <f>E$21</f>
        <v>243663</v>
      </c>
      <c r="H12" s="10">
        <f t="shared" si="1"/>
        <v>20102</v>
      </c>
      <c r="I12" s="18">
        <v>0.05</v>
      </c>
      <c r="J12" s="10">
        <f>E$12</f>
        <v>275516</v>
      </c>
      <c r="K12" s="10">
        <f t="shared" si="0"/>
        <v>13776</v>
      </c>
    </row>
    <row r="13" spans="1:11">
      <c r="A13" s="7" t="s">
        <v>19</v>
      </c>
      <c r="B13" s="11" t="s">
        <v>10</v>
      </c>
      <c r="C13" s="12" t="s">
        <v>3</v>
      </c>
      <c r="D13" s="17">
        <f t="shared" si="2"/>
        <v>0.5</v>
      </c>
      <c r="E13" s="66">
        <f>ROUND('T1-01.05.2017'!D13*'T2-01.07.2017'!D13+'T1-01.05.2017'!D13,0)</f>
        <v>137751</v>
      </c>
      <c r="F13" s="18">
        <v>8.2500000000000004E-2</v>
      </c>
      <c r="G13" s="26">
        <f>E$22</f>
        <v>121839</v>
      </c>
      <c r="H13" s="10">
        <f t="shared" si="1"/>
        <v>10052</v>
      </c>
      <c r="I13" s="18">
        <v>0.05</v>
      </c>
      <c r="J13" s="10">
        <f>E$13</f>
        <v>137751</v>
      </c>
      <c r="K13" s="10">
        <f t="shared" si="0"/>
        <v>6888</v>
      </c>
    </row>
    <row r="14" spans="1:11">
      <c r="A14" s="7" t="s">
        <v>19</v>
      </c>
      <c r="B14" s="11" t="s">
        <v>10</v>
      </c>
      <c r="C14" s="12" t="s">
        <v>4</v>
      </c>
      <c r="D14" s="17">
        <f t="shared" si="2"/>
        <v>0.5</v>
      </c>
      <c r="E14" s="67">
        <f>ROUND('T1-01.05.2017'!D14*'T2-01.07.2017'!D14+'T1-01.05.2017'!D14,0)</f>
        <v>101216</v>
      </c>
      <c r="F14" s="18">
        <v>0</v>
      </c>
      <c r="G14" s="26">
        <v>0</v>
      </c>
      <c r="H14" s="10">
        <f t="shared" si="1"/>
        <v>0</v>
      </c>
      <c r="I14" s="18">
        <v>0.05</v>
      </c>
      <c r="J14" s="10">
        <f>E$14</f>
        <v>101216</v>
      </c>
      <c r="K14" s="10">
        <f t="shared" si="0"/>
        <v>5061</v>
      </c>
    </row>
    <row r="15" spans="1:11">
      <c r="A15" s="7" t="s">
        <v>19</v>
      </c>
      <c r="B15" s="11" t="s">
        <v>10</v>
      </c>
      <c r="C15" s="12" t="s">
        <v>5</v>
      </c>
      <c r="D15" s="17">
        <f t="shared" si="2"/>
        <v>0.5</v>
      </c>
      <c r="E15" s="63">
        <f>ROUND('T1-01.05.2017'!D15*'T2-01.07.2017'!D15+'T1-01.05.2017'!D15,0)</f>
        <v>86765</v>
      </c>
      <c r="F15" s="18">
        <v>0</v>
      </c>
      <c r="G15" s="26">
        <v>0</v>
      </c>
      <c r="H15" s="10">
        <f t="shared" si="1"/>
        <v>0</v>
      </c>
      <c r="I15" s="18">
        <v>0</v>
      </c>
      <c r="J15" s="10"/>
      <c r="K15" s="10">
        <f t="shared" si="0"/>
        <v>0</v>
      </c>
    </row>
    <row r="16" spans="1:11">
      <c r="A16" s="7" t="s">
        <v>19</v>
      </c>
      <c r="B16" s="11" t="s">
        <v>10</v>
      </c>
      <c r="C16" s="12" t="s">
        <v>6</v>
      </c>
      <c r="D16" s="17">
        <f t="shared" si="2"/>
        <v>0.5</v>
      </c>
      <c r="E16" s="63">
        <f>ROUND('T1-01.05.2017'!D16*'T2-01.07.2017'!D16+'T1-01.05.2017'!D16,0)</f>
        <v>72279</v>
      </c>
      <c r="F16" s="18">
        <v>0</v>
      </c>
      <c r="G16" s="26">
        <v>0</v>
      </c>
      <c r="H16" s="10">
        <f t="shared" si="1"/>
        <v>0</v>
      </c>
      <c r="I16" s="18">
        <v>0</v>
      </c>
      <c r="J16" s="10"/>
      <c r="K16" s="10">
        <f t="shared" si="0"/>
        <v>0</v>
      </c>
    </row>
    <row r="17" spans="1:11">
      <c r="A17" s="7" t="s">
        <v>19</v>
      </c>
      <c r="B17" s="11" t="s">
        <v>10</v>
      </c>
      <c r="C17" s="12" t="s">
        <v>7</v>
      </c>
      <c r="D17" s="17">
        <f t="shared" si="2"/>
        <v>0.5</v>
      </c>
      <c r="E17" s="63">
        <f>ROUND('T1-01.05.2017'!D17*'T2-01.07.2017'!D17+'T1-01.05.2017'!D17,0)</f>
        <v>57828</v>
      </c>
      <c r="F17" s="18">
        <v>0</v>
      </c>
      <c r="G17" s="26">
        <v>0</v>
      </c>
      <c r="H17" s="10">
        <f t="shared" si="1"/>
        <v>0</v>
      </c>
      <c r="I17" s="18">
        <v>0</v>
      </c>
      <c r="J17" s="10"/>
      <c r="K17" s="10">
        <f t="shared" si="0"/>
        <v>0</v>
      </c>
    </row>
    <row r="18" spans="1:11">
      <c r="A18" s="7" t="s">
        <v>19</v>
      </c>
      <c r="B18" s="11" t="s">
        <v>10</v>
      </c>
      <c r="C18" s="12" t="s">
        <v>8</v>
      </c>
      <c r="D18" s="17">
        <f t="shared" si="2"/>
        <v>0.5</v>
      </c>
      <c r="E18" s="63">
        <f>ROUND('T1-01.05.2017'!D18*'T2-01.07.2017'!D18+'T1-01.05.2017'!D18,0)</f>
        <v>43377</v>
      </c>
      <c r="F18" s="18">
        <v>0</v>
      </c>
      <c r="G18" s="26">
        <v>0</v>
      </c>
      <c r="H18" s="10">
        <f t="shared" si="1"/>
        <v>0</v>
      </c>
      <c r="I18" s="18">
        <v>0</v>
      </c>
      <c r="J18" s="10"/>
      <c r="K18" s="10">
        <f t="shared" si="0"/>
        <v>0</v>
      </c>
    </row>
    <row r="19" spans="1:11">
      <c r="A19" s="7" t="s">
        <v>19</v>
      </c>
      <c r="B19" s="11" t="s">
        <v>10</v>
      </c>
      <c r="C19" s="12" t="s">
        <v>9</v>
      </c>
      <c r="D19" s="17">
        <f t="shared" si="2"/>
        <v>0.5</v>
      </c>
      <c r="E19" s="63">
        <f>ROUND('T1-01.05.2017'!D19*'T2-01.07.2017'!D19+'T1-01.05.2017'!D19,0)</f>
        <v>28928</v>
      </c>
      <c r="F19" s="18">
        <v>0</v>
      </c>
      <c r="G19" s="26">
        <v>0</v>
      </c>
      <c r="H19" s="10">
        <f t="shared" si="1"/>
        <v>0</v>
      </c>
      <c r="I19" s="18">
        <v>0</v>
      </c>
      <c r="J19" s="10"/>
      <c r="K19" s="10">
        <f t="shared" si="0"/>
        <v>0</v>
      </c>
    </row>
    <row r="20" spans="1:11">
      <c r="A20" s="7" t="s">
        <v>19</v>
      </c>
      <c r="B20" s="11" t="s">
        <v>11</v>
      </c>
      <c r="C20" s="12" t="s">
        <v>1</v>
      </c>
      <c r="D20" s="17">
        <f t="shared" si="2"/>
        <v>0.5</v>
      </c>
      <c r="E20" s="68">
        <f>ROUND('T1-01.05.2017'!D20*'T2-01.07.2017'!D20+'T1-01.05.2017'!D20,0)</f>
        <v>288101</v>
      </c>
      <c r="F20" s="18">
        <v>8.2500000000000004E-2</v>
      </c>
      <c r="G20" s="26">
        <f>E$20</f>
        <v>288101</v>
      </c>
      <c r="H20" s="10">
        <f t="shared" si="1"/>
        <v>23768</v>
      </c>
      <c r="I20" s="18">
        <v>0.05</v>
      </c>
      <c r="J20" s="10">
        <f>E$11</f>
        <v>325137</v>
      </c>
      <c r="K20" s="10">
        <f t="shared" si="0"/>
        <v>16257</v>
      </c>
    </row>
    <row r="21" spans="1:11">
      <c r="A21" s="7" t="s">
        <v>19</v>
      </c>
      <c r="B21" s="11" t="s">
        <v>11</v>
      </c>
      <c r="C21" s="12" t="s">
        <v>2</v>
      </c>
      <c r="D21" s="17">
        <f t="shared" si="2"/>
        <v>0.5</v>
      </c>
      <c r="E21" s="69">
        <f>ROUND('T1-01.05.2017'!D21*'T2-01.07.2017'!D21+'T1-01.05.2017'!D21,0)</f>
        <v>243663</v>
      </c>
      <c r="F21" s="18">
        <v>8.2500000000000004E-2</v>
      </c>
      <c r="G21" s="26">
        <f>E$21</f>
        <v>243663</v>
      </c>
      <c r="H21" s="10">
        <f t="shared" si="1"/>
        <v>20102</v>
      </c>
      <c r="I21" s="18">
        <v>0.05</v>
      </c>
      <c r="J21" s="10">
        <f>E$12</f>
        <v>275516</v>
      </c>
      <c r="K21" s="10">
        <f t="shared" si="0"/>
        <v>13776</v>
      </c>
    </row>
    <row r="22" spans="1:11">
      <c r="A22" s="7" t="s">
        <v>19</v>
      </c>
      <c r="B22" s="11" t="s">
        <v>11</v>
      </c>
      <c r="C22" s="12" t="s">
        <v>3</v>
      </c>
      <c r="D22" s="17">
        <f t="shared" si="2"/>
        <v>0.5</v>
      </c>
      <c r="E22" s="70">
        <f>ROUND('T1-01.05.2017'!D22*'T2-01.07.2017'!D22+'T1-01.05.2017'!D22,0)</f>
        <v>121839</v>
      </c>
      <c r="F22" s="18">
        <v>8.2500000000000004E-2</v>
      </c>
      <c r="G22" s="26">
        <f>E$22</f>
        <v>121839</v>
      </c>
      <c r="H22" s="10">
        <f t="shared" si="1"/>
        <v>10052</v>
      </c>
      <c r="I22" s="18">
        <v>0.05</v>
      </c>
      <c r="J22" s="10">
        <f>E$13</f>
        <v>137751</v>
      </c>
      <c r="K22" s="10">
        <f t="shared" si="0"/>
        <v>6888</v>
      </c>
    </row>
    <row r="23" spans="1:11">
      <c r="A23" s="7" t="s">
        <v>19</v>
      </c>
      <c r="B23" s="11" t="s">
        <v>11</v>
      </c>
      <c r="C23" s="12" t="s">
        <v>4</v>
      </c>
      <c r="D23" s="17">
        <f t="shared" si="2"/>
        <v>0.5</v>
      </c>
      <c r="E23" s="63">
        <f>ROUND('T1-01.05.2017'!D23*'T2-01.07.2017'!D23+'T1-01.05.2017'!D23,0)</f>
        <v>88892</v>
      </c>
      <c r="F23" s="18">
        <v>0</v>
      </c>
      <c r="G23" s="26">
        <v>0</v>
      </c>
      <c r="H23" s="10">
        <f t="shared" si="1"/>
        <v>0</v>
      </c>
      <c r="I23" s="18">
        <v>0.05</v>
      </c>
      <c r="J23" s="10">
        <f>E$14</f>
        <v>101216</v>
      </c>
      <c r="K23" s="10">
        <f t="shared" si="0"/>
        <v>5061</v>
      </c>
    </row>
    <row r="24" spans="1:11">
      <c r="A24" s="7" t="s">
        <v>19</v>
      </c>
      <c r="B24" s="11" t="s">
        <v>11</v>
      </c>
      <c r="C24" s="12" t="s">
        <v>5</v>
      </c>
      <c r="D24" s="17">
        <f t="shared" si="2"/>
        <v>0.5</v>
      </c>
      <c r="E24" s="63">
        <f>ROUND('T1-01.05.2017'!D24*'T2-01.07.2017'!D24+'T1-01.05.2017'!D24,0)</f>
        <v>76191</v>
      </c>
      <c r="F24" s="18">
        <v>0</v>
      </c>
      <c r="G24" s="26">
        <v>0</v>
      </c>
      <c r="H24" s="10">
        <f t="shared" si="1"/>
        <v>0</v>
      </c>
      <c r="I24" s="18">
        <v>0</v>
      </c>
      <c r="J24" s="10"/>
      <c r="K24" s="10">
        <f t="shared" si="0"/>
        <v>0</v>
      </c>
    </row>
    <row r="25" spans="1:11">
      <c r="A25" s="7" t="s">
        <v>19</v>
      </c>
      <c r="B25" s="11" t="s">
        <v>11</v>
      </c>
      <c r="C25" s="12" t="s">
        <v>6</v>
      </c>
      <c r="D25" s="17">
        <f t="shared" si="2"/>
        <v>0.5</v>
      </c>
      <c r="E25" s="63">
        <f>ROUND('T1-01.05.2017'!D25*'T2-01.07.2017'!D25+'T1-01.05.2017'!D25,0)</f>
        <v>63488</v>
      </c>
      <c r="F25" s="18">
        <v>0</v>
      </c>
      <c r="G25" s="26">
        <v>0</v>
      </c>
      <c r="H25" s="10">
        <f t="shared" si="1"/>
        <v>0</v>
      </c>
      <c r="I25" s="18">
        <v>0</v>
      </c>
      <c r="J25" s="10"/>
      <c r="K25" s="10">
        <f t="shared" si="0"/>
        <v>0</v>
      </c>
    </row>
    <row r="26" spans="1:11">
      <c r="A26" s="7" t="s">
        <v>19</v>
      </c>
      <c r="B26" s="11" t="s">
        <v>11</v>
      </c>
      <c r="C26" s="12" t="s">
        <v>7</v>
      </c>
      <c r="D26" s="17">
        <f t="shared" si="2"/>
        <v>0.5</v>
      </c>
      <c r="E26" s="63">
        <f>ROUND('T1-01.05.2017'!D26*'T2-01.07.2017'!D26+'T1-01.05.2017'!D26,0)</f>
        <v>50804</v>
      </c>
      <c r="F26" s="18">
        <v>0</v>
      </c>
      <c r="G26" s="26">
        <v>0</v>
      </c>
      <c r="H26" s="10">
        <f t="shared" si="1"/>
        <v>0</v>
      </c>
      <c r="I26" s="18">
        <v>0</v>
      </c>
      <c r="J26" s="10"/>
      <c r="K26" s="10">
        <f t="shared" si="0"/>
        <v>0</v>
      </c>
    </row>
    <row r="27" spans="1:11">
      <c r="A27" s="7" t="s">
        <v>19</v>
      </c>
      <c r="B27" s="11" t="s">
        <v>11</v>
      </c>
      <c r="C27" s="12" t="s">
        <v>8</v>
      </c>
      <c r="D27" s="17">
        <f t="shared" si="2"/>
        <v>0.5</v>
      </c>
      <c r="E27" s="63">
        <f>ROUND('T1-01.05.2017'!D27*'T2-01.07.2017'!D27+'T1-01.05.2017'!D27,0)</f>
        <v>38109</v>
      </c>
      <c r="F27" s="18">
        <v>0</v>
      </c>
      <c r="G27" s="26">
        <v>0</v>
      </c>
      <c r="H27" s="10">
        <f t="shared" si="1"/>
        <v>0</v>
      </c>
      <c r="I27" s="18">
        <v>0</v>
      </c>
      <c r="J27" s="10"/>
      <c r="K27" s="10">
        <f t="shared" si="0"/>
        <v>0</v>
      </c>
    </row>
    <row r="28" spans="1:11">
      <c r="A28" s="7" t="s">
        <v>19</v>
      </c>
      <c r="B28" s="11" t="s">
        <v>11</v>
      </c>
      <c r="C28" s="12" t="s">
        <v>9</v>
      </c>
      <c r="D28" s="17">
        <f t="shared" si="2"/>
        <v>0.5</v>
      </c>
      <c r="E28" s="63">
        <f>ROUND('T1-01.05.2017'!D28*'T2-01.07.2017'!D28+'T1-01.05.2017'!D28,0)</f>
        <v>25409</v>
      </c>
      <c r="F28" s="18">
        <v>0</v>
      </c>
      <c r="G28" s="26">
        <v>0</v>
      </c>
      <c r="H28" s="10">
        <f t="shared" si="1"/>
        <v>0</v>
      </c>
      <c r="I28" s="18">
        <v>0</v>
      </c>
      <c r="J28" s="10"/>
      <c r="K28" s="10">
        <f t="shared" si="0"/>
        <v>0</v>
      </c>
    </row>
    <row r="29" spans="1:11">
      <c r="A29" s="7" t="s">
        <v>19</v>
      </c>
      <c r="B29" s="11" t="s">
        <v>12</v>
      </c>
      <c r="C29" s="12" t="s">
        <v>1</v>
      </c>
      <c r="D29" s="17">
        <f t="shared" si="2"/>
        <v>0.5</v>
      </c>
      <c r="E29" s="63">
        <f>ROUND('T1-01.05.2017'!D29*'T2-01.07.2017'!D29+'T1-01.05.2017'!D29,0)</f>
        <v>254780</v>
      </c>
      <c r="F29" s="18">
        <v>8.2500000000000004E-2</v>
      </c>
      <c r="G29" s="26">
        <f>E$20</f>
        <v>288101</v>
      </c>
      <c r="H29" s="10">
        <f t="shared" si="1"/>
        <v>23768</v>
      </c>
      <c r="I29" s="18">
        <v>0.05</v>
      </c>
      <c r="J29" s="10">
        <f>E$11</f>
        <v>325137</v>
      </c>
      <c r="K29" s="10">
        <f t="shared" si="0"/>
        <v>16257</v>
      </c>
    </row>
    <row r="30" spans="1:11">
      <c r="A30" s="7" t="s">
        <v>19</v>
      </c>
      <c r="B30" s="11" t="s">
        <v>12</v>
      </c>
      <c r="C30" s="12" t="s">
        <v>2</v>
      </c>
      <c r="D30" s="17">
        <f t="shared" si="2"/>
        <v>0.5</v>
      </c>
      <c r="E30" s="63">
        <f>ROUND('T1-01.05.2017'!D30*'T2-01.07.2017'!D30+'T1-01.05.2017'!D30,0)</f>
        <v>216260</v>
      </c>
      <c r="F30" s="18">
        <v>8.2500000000000004E-2</v>
      </c>
      <c r="G30" s="26">
        <f>E$21</f>
        <v>243663</v>
      </c>
      <c r="H30" s="10">
        <f t="shared" si="1"/>
        <v>20102</v>
      </c>
      <c r="I30" s="18">
        <v>0.05</v>
      </c>
      <c r="J30" s="10">
        <f>E$12</f>
        <v>275516</v>
      </c>
      <c r="K30" s="10">
        <f t="shared" si="0"/>
        <v>13776</v>
      </c>
    </row>
    <row r="31" spans="1:11">
      <c r="A31" s="7" t="s">
        <v>19</v>
      </c>
      <c r="B31" s="11" t="s">
        <v>12</v>
      </c>
      <c r="C31" s="12" t="s">
        <v>3</v>
      </c>
      <c r="D31" s="17">
        <f t="shared" si="2"/>
        <v>0.5</v>
      </c>
      <c r="E31" s="63">
        <f>ROUND('T1-01.05.2017'!D31*'T2-01.07.2017'!D31+'T1-01.05.2017'!D31,0)</f>
        <v>108135</v>
      </c>
      <c r="F31" s="18">
        <v>8.2500000000000004E-2</v>
      </c>
      <c r="G31" s="26">
        <f>E$22</f>
        <v>121839</v>
      </c>
      <c r="H31" s="10">
        <f t="shared" si="1"/>
        <v>10052</v>
      </c>
      <c r="I31" s="18">
        <v>0.05</v>
      </c>
      <c r="J31" s="10">
        <f>E$13</f>
        <v>137751</v>
      </c>
      <c r="K31" s="10">
        <f t="shared" si="0"/>
        <v>6888</v>
      </c>
    </row>
    <row r="32" spans="1:11">
      <c r="A32" s="7" t="s">
        <v>19</v>
      </c>
      <c r="B32" s="11" t="s">
        <v>12</v>
      </c>
      <c r="C32" s="12" t="s">
        <v>4</v>
      </c>
      <c r="D32" s="17">
        <f t="shared" si="2"/>
        <v>0.5</v>
      </c>
      <c r="E32" s="63">
        <f>ROUND('T1-01.05.2017'!D32*'T2-01.07.2017'!D32+'T1-01.05.2017'!D32,0)</f>
        <v>80504</v>
      </c>
      <c r="F32" s="18">
        <v>0</v>
      </c>
      <c r="G32" s="26">
        <v>0</v>
      </c>
      <c r="H32" s="10">
        <f t="shared" si="1"/>
        <v>0</v>
      </c>
      <c r="I32" s="18">
        <v>0.05</v>
      </c>
      <c r="J32" s="10">
        <f>E$14</f>
        <v>101216</v>
      </c>
      <c r="K32" s="10">
        <f t="shared" si="0"/>
        <v>5061</v>
      </c>
    </row>
    <row r="33" spans="1:11">
      <c r="A33" s="7" t="s">
        <v>19</v>
      </c>
      <c r="B33" s="11" t="s">
        <v>12</v>
      </c>
      <c r="C33" s="12" t="s">
        <v>5</v>
      </c>
      <c r="D33" s="17">
        <f t="shared" si="2"/>
        <v>0.5</v>
      </c>
      <c r="E33" s="63">
        <f>ROUND('T1-01.05.2017'!D33*'T2-01.07.2017'!D33+'T1-01.05.2017'!D33,0)</f>
        <v>69009</v>
      </c>
      <c r="F33" s="18">
        <v>0</v>
      </c>
      <c r="G33" s="26">
        <v>0</v>
      </c>
      <c r="H33" s="10">
        <f t="shared" si="1"/>
        <v>0</v>
      </c>
      <c r="I33" s="18">
        <v>0</v>
      </c>
      <c r="J33" s="10"/>
      <c r="K33" s="10">
        <f t="shared" si="0"/>
        <v>0</v>
      </c>
    </row>
    <row r="34" spans="1:11">
      <c r="A34" s="7" t="s">
        <v>19</v>
      </c>
      <c r="B34" s="11" t="s">
        <v>12</v>
      </c>
      <c r="C34" s="12" t="s">
        <v>6</v>
      </c>
      <c r="D34" s="17">
        <f t="shared" si="2"/>
        <v>0.5</v>
      </c>
      <c r="E34" s="63">
        <f>ROUND('T1-01.05.2017'!D34*'T2-01.07.2017'!D34+'T1-01.05.2017'!D34,0)</f>
        <v>57513</v>
      </c>
      <c r="F34" s="18">
        <v>0</v>
      </c>
      <c r="G34" s="26">
        <v>0</v>
      </c>
      <c r="H34" s="10">
        <f t="shared" si="1"/>
        <v>0</v>
      </c>
      <c r="I34" s="18">
        <v>0</v>
      </c>
      <c r="J34" s="10"/>
      <c r="K34" s="10">
        <f t="shared" ref="K34:K65" si="3">ROUND(J34*I34,0)</f>
        <v>0</v>
      </c>
    </row>
    <row r="35" spans="1:11">
      <c r="A35" s="7" t="s">
        <v>19</v>
      </c>
      <c r="B35" s="11" t="s">
        <v>12</v>
      </c>
      <c r="C35" s="12" t="s">
        <v>7</v>
      </c>
      <c r="D35" s="17">
        <f t="shared" si="2"/>
        <v>0.5</v>
      </c>
      <c r="E35" s="63">
        <f>ROUND('T1-01.05.2017'!D35*'T2-01.07.2017'!D35+'T1-01.05.2017'!D35,0)</f>
        <v>45993</v>
      </c>
      <c r="F35" s="18">
        <v>0</v>
      </c>
      <c r="G35" s="26">
        <v>0</v>
      </c>
      <c r="H35" s="10">
        <f t="shared" si="1"/>
        <v>0</v>
      </c>
      <c r="I35" s="18">
        <v>0</v>
      </c>
      <c r="J35" s="10"/>
      <c r="K35" s="10">
        <f t="shared" si="3"/>
        <v>0</v>
      </c>
    </row>
    <row r="36" spans="1:11">
      <c r="A36" s="7" t="s">
        <v>19</v>
      </c>
      <c r="B36" s="11" t="s">
        <v>12</v>
      </c>
      <c r="C36" s="12" t="s">
        <v>8</v>
      </c>
      <c r="D36" s="17">
        <f t="shared" si="2"/>
        <v>0.5</v>
      </c>
      <c r="E36" s="63">
        <f>ROUND('T1-01.05.2017'!D36*'T2-01.07.2017'!D36+'T1-01.05.2017'!D36,0)</f>
        <v>34488</v>
      </c>
      <c r="F36" s="18">
        <v>0</v>
      </c>
      <c r="G36" s="26">
        <v>0</v>
      </c>
      <c r="H36" s="10">
        <f t="shared" si="1"/>
        <v>0</v>
      </c>
      <c r="I36" s="18">
        <v>0</v>
      </c>
      <c r="J36" s="10"/>
      <c r="K36" s="10">
        <f t="shared" si="3"/>
        <v>0</v>
      </c>
    </row>
    <row r="37" spans="1:11">
      <c r="A37" s="7" t="s">
        <v>19</v>
      </c>
      <c r="B37" s="11" t="s">
        <v>12</v>
      </c>
      <c r="C37" s="12" t="s">
        <v>9</v>
      </c>
      <c r="D37" s="17">
        <f t="shared" si="2"/>
        <v>0.5</v>
      </c>
      <c r="E37" s="63">
        <f>ROUND('T1-01.05.2017'!D37*'T2-01.07.2017'!D37+'T1-01.05.2017'!D37,0)</f>
        <v>22989</v>
      </c>
      <c r="F37" s="18">
        <v>0</v>
      </c>
      <c r="G37" s="26">
        <v>0</v>
      </c>
      <c r="H37" s="10">
        <f t="shared" si="1"/>
        <v>0</v>
      </c>
      <c r="I37" s="18">
        <v>0</v>
      </c>
      <c r="J37" s="10"/>
      <c r="K37" s="10">
        <f t="shared" si="3"/>
        <v>0</v>
      </c>
    </row>
    <row r="38" spans="1:11">
      <c r="A38" s="7" t="s">
        <v>19</v>
      </c>
      <c r="B38" s="11" t="s">
        <v>13</v>
      </c>
      <c r="C38" s="12" t="s">
        <v>1</v>
      </c>
      <c r="D38" s="17">
        <f t="shared" si="2"/>
        <v>0.5</v>
      </c>
      <c r="E38" s="63">
        <f>ROUND('T1-01.05.2017'!D38*'T2-01.07.2017'!D38+'T1-01.05.2017'!D38,0)</f>
        <v>225152</v>
      </c>
      <c r="F38" s="18">
        <v>8.2500000000000004E-2</v>
      </c>
      <c r="G38" s="26">
        <f>E$20</f>
        <v>288101</v>
      </c>
      <c r="H38" s="10">
        <f t="shared" si="1"/>
        <v>23768</v>
      </c>
      <c r="I38" s="18">
        <v>0.05</v>
      </c>
      <c r="J38" s="10">
        <f>E$11</f>
        <v>325137</v>
      </c>
      <c r="K38" s="10">
        <f t="shared" si="3"/>
        <v>16257</v>
      </c>
    </row>
    <row r="39" spans="1:11">
      <c r="A39" s="7" t="s">
        <v>19</v>
      </c>
      <c r="B39" s="11" t="s">
        <v>13</v>
      </c>
      <c r="C39" s="12" t="s">
        <v>2</v>
      </c>
      <c r="D39" s="17">
        <f t="shared" si="2"/>
        <v>0.5</v>
      </c>
      <c r="E39" s="63">
        <f>ROUND('T1-01.05.2017'!D39*'T2-01.07.2017'!D39+'T1-01.05.2017'!D39,0)</f>
        <v>191081</v>
      </c>
      <c r="F39" s="18">
        <v>8.2500000000000004E-2</v>
      </c>
      <c r="G39" s="26">
        <f>E$21</f>
        <v>243663</v>
      </c>
      <c r="H39" s="10">
        <f t="shared" si="1"/>
        <v>20102</v>
      </c>
      <c r="I39" s="18">
        <v>0.05</v>
      </c>
      <c r="J39" s="10">
        <f>E$12</f>
        <v>275516</v>
      </c>
      <c r="K39" s="10">
        <f t="shared" si="3"/>
        <v>13776</v>
      </c>
    </row>
    <row r="40" spans="1:11">
      <c r="A40" s="7" t="s">
        <v>19</v>
      </c>
      <c r="B40" s="11" t="s">
        <v>13</v>
      </c>
      <c r="C40" s="12" t="s">
        <v>3</v>
      </c>
      <c r="D40" s="17">
        <f t="shared" si="2"/>
        <v>0.5</v>
      </c>
      <c r="E40" s="63">
        <f>ROUND('T1-01.05.2017'!D40*'T2-01.07.2017'!D40+'T1-01.05.2017'!D40,0)</f>
        <v>95541</v>
      </c>
      <c r="F40" s="18">
        <v>8.2500000000000004E-2</v>
      </c>
      <c r="G40" s="26">
        <f>E$22</f>
        <v>121839</v>
      </c>
      <c r="H40" s="10">
        <f t="shared" si="1"/>
        <v>10052</v>
      </c>
      <c r="I40" s="18">
        <v>0.05</v>
      </c>
      <c r="J40" s="10">
        <f>E$13</f>
        <v>137751</v>
      </c>
      <c r="K40" s="10">
        <f t="shared" si="3"/>
        <v>6888</v>
      </c>
    </row>
    <row r="41" spans="1:11">
      <c r="A41" s="7" t="s">
        <v>19</v>
      </c>
      <c r="B41" s="11" t="s">
        <v>13</v>
      </c>
      <c r="C41" s="12" t="s">
        <v>4</v>
      </c>
      <c r="D41" s="17">
        <f t="shared" si="2"/>
        <v>0.5</v>
      </c>
      <c r="E41" s="63">
        <f>ROUND('T1-01.05.2017'!D41*'T2-01.07.2017'!D41+'T1-01.05.2017'!D41,0)</f>
        <v>71645</v>
      </c>
      <c r="F41" s="18">
        <v>0</v>
      </c>
      <c r="G41" s="26">
        <v>0</v>
      </c>
      <c r="H41" s="10">
        <f t="shared" si="1"/>
        <v>0</v>
      </c>
      <c r="I41" s="18">
        <v>0.05</v>
      </c>
      <c r="J41" s="10">
        <f>E$14</f>
        <v>101216</v>
      </c>
      <c r="K41" s="10">
        <f t="shared" si="3"/>
        <v>5061</v>
      </c>
    </row>
    <row r="42" spans="1:11">
      <c r="A42" s="7" t="s">
        <v>19</v>
      </c>
      <c r="B42" s="11" t="s">
        <v>13</v>
      </c>
      <c r="C42" s="12" t="s">
        <v>5</v>
      </c>
      <c r="D42" s="17">
        <f t="shared" si="2"/>
        <v>0.5</v>
      </c>
      <c r="E42" s="63">
        <f>ROUND('T1-01.05.2017'!D42*'T2-01.07.2017'!D42+'T1-01.05.2017'!D42,0)</f>
        <v>61392</v>
      </c>
      <c r="F42" s="18">
        <v>0</v>
      </c>
      <c r="G42" s="26">
        <v>0</v>
      </c>
      <c r="H42" s="10">
        <f t="shared" si="1"/>
        <v>0</v>
      </c>
      <c r="I42" s="18">
        <v>0</v>
      </c>
      <c r="J42" s="10"/>
      <c r="K42" s="10">
        <f t="shared" si="3"/>
        <v>0</v>
      </c>
    </row>
    <row r="43" spans="1:11">
      <c r="A43" s="7" t="s">
        <v>19</v>
      </c>
      <c r="B43" s="11" t="s">
        <v>13</v>
      </c>
      <c r="C43" s="12" t="s">
        <v>6</v>
      </c>
      <c r="D43" s="17">
        <f t="shared" si="2"/>
        <v>0.5</v>
      </c>
      <c r="E43" s="63">
        <f>ROUND('T1-01.05.2017'!D43*'T2-01.07.2017'!D43+'T1-01.05.2017'!D43,0)</f>
        <v>51176</v>
      </c>
      <c r="F43" s="18">
        <v>0</v>
      </c>
      <c r="G43" s="26">
        <v>0</v>
      </c>
      <c r="H43" s="10">
        <f t="shared" si="1"/>
        <v>0</v>
      </c>
      <c r="I43" s="18">
        <v>0</v>
      </c>
      <c r="J43" s="10"/>
      <c r="K43" s="10">
        <f t="shared" si="3"/>
        <v>0</v>
      </c>
    </row>
    <row r="44" spans="1:11">
      <c r="A44" s="7" t="s">
        <v>19</v>
      </c>
      <c r="B44" s="11" t="s">
        <v>13</v>
      </c>
      <c r="C44" s="12" t="s">
        <v>7</v>
      </c>
      <c r="D44" s="17">
        <f t="shared" si="2"/>
        <v>0.5</v>
      </c>
      <c r="E44" s="63">
        <f>ROUND('T1-01.05.2017'!D44*'T2-01.07.2017'!D44+'T1-01.05.2017'!D44,0)</f>
        <v>40952</v>
      </c>
      <c r="F44" s="18">
        <v>0</v>
      </c>
      <c r="G44" s="26">
        <v>0</v>
      </c>
      <c r="H44" s="10">
        <f t="shared" si="1"/>
        <v>0</v>
      </c>
      <c r="I44" s="18">
        <v>0</v>
      </c>
      <c r="J44" s="10"/>
      <c r="K44" s="10">
        <f t="shared" si="3"/>
        <v>0</v>
      </c>
    </row>
    <row r="45" spans="1:11">
      <c r="A45" s="7" t="s">
        <v>19</v>
      </c>
      <c r="B45" s="11" t="s">
        <v>13</v>
      </c>
      <c r="C45" s="12" t="s">
        <v>8</v>
      </c>
      <c r="D45" s="17">
        <f t="shared" si="2"/>
        <v>0.5</v>
      </c>
      <c r="E45" s="63">
        <f>ROUND('T1-01.05.2017'!D45*'T2-01.07.2017'!D45+'T1-01.05.2017'!D45,0)</f>
        <v>30699</v>
      </c>
      <c r="F45" s="18">
        <v>0</v>
      </c>
      <c r="G45" s="26">
        <v>0</v>
      </c>
      <c r="H45" s="10">
        <f t="shared" si="1"/>
        <v>0</v>
      </c>
      <c r="I45" s="18">
        <v>0</v>
      </c>
      <c r="J45" s="10"/>
      <c r="K45" s="10">
        <f t="shared" si="3"/>
        <v>0</v>
      </c>
    </row>
    <row r="46" spans="1:11" ht="13.5" thickBot="1">
      <c r="A46" s="36" t="s">
        <v>19</v>
      </c>
      <c r="B46" s="46" t="s">
        <v>13</v>
      </c>
      <c r="C46" s="47" t="s">
        <v>9</v>
      </c>
      <c r="D46" s="43">
        <f t="shared" si="2"/>
        <v>0.5</v>
      </c>
      <c r="E46" s="71">
        <f>ROUND('T1-01.05.2017'!D46*'T2-01.07.2017'!D46+'T1-01.05.2017'!D46,0)</f>
        <v>20477</v>
      </c>
      <c r="F46" s="40">
        <v>0</v>
      </c>
      <c r="G46" s="41">
        <v>0</v>
      </c>
      <c r="H46" s="42">
        <f t="shared" si="1"/>
        <v>0</v>
      </c>
      <c r="I46" s="40">
        <v>0</v>
      </c>
      <c r="J46" s="42"/>
      <c r="K46" s="42">
        <f t="shared" si="3"/>
        <v>0</v>
      </c>
    </row>
    <row r="47" spans="1:11" ht="13.5" thickTop="1">
      <c r="A47" s="29" t="s">
        <v>19</v>
      </c>
      <c r="B47" s="30" t="s">
        <v>14</v>
      </c>
      <c r="C47" s="51" t="s">
        <v>1</v>
      </c>
      <c r="D47" s="35">
        <f t="shared" si="2"/>
        <v>0.5</v>
      </c>
      <c r="E47" s="72">
        <f>ROUND('T1-01.05.2017'!D47*'T2-01.07.2017'!D47+'T1-01.05.2017'!D47,0)</f>
        <v>223349</v>
      </c>
      <c r="F47" s="33">
        <v>8.2500000000000004E-2</v>
      </c>
      <c r="G47" s="58">
        <f>E$65</f>
        <v>175557</v>
      </c>
      <c r="H47" s="45">
        <f t="shared" si="1"/>
        <v>14483</v>
      </c>
      <c r="I47" s="33">
        <v>0.05</v>
      </c>
      <c r="J47" s="76">
        <f t="shared" ref="J47:J49" si="4">E$56</f>
        <v>197013</v>
      </c>
      <c r="K47" s="45">
        <f t="shared" si="3"/>
        <v>9851</v>
      </c>
    </row>
    <row r="48" spans="1:11">
      <c r="A48" s="7" t="s">
        <v>19</v>
      </c>
      <c r="B48" s="11" t="s">
        <v>14</v>
      </c>
      <c r="C48" s="12" t="s">
        <v>2</v>
      </c>
      <c r="D48" s="17">
        <f t="shared" si="2"/>
        <v>0.5</v>
      </c>
      <c r="E48" s="63">
        <f>ROUND('T1-01.05.2017'!D48*'T2-01.07.2017'!D48+'T1-01.05.2017'!D48,0)</f>
        <v>170681</v>
      </c>
      <c r="F48" s="18">
        <v>8.2500000000000004E-2</v>
      </c>
      <c r="G48" s="57">
        <f>E$65</f>
        <v>175557</v>
      </c>
      <c r="H48" s="10">
        <f t="shared" si="1"/>
        <v>14483</v>
      </c>
      <c r="I48" s="18">
        <v>0.05</v>
      </c>
      <c r="J48" s="61">
        <f t="shared" si="4"/>
        <v>197013</v>
      </c>
      <c r="K48" s="10">
        <f t="shared" si="3"/>
        <v>9851</v>
      </c>
    </row>
    <row r="49" spans="1:11">
      <c r="A49" s="7" t="s">
        <v>19</v>
      </c>
      <c r="B49" s="11" t="s">
        <v>14</v>
      </c>
      <c r="C49" s="12" t="s">
        <v>3</v>
      </c>
      <c r="D49" s="17">
        <f t="shared" si="2"/>
        <v>0.5</v>
      </c>
      <c r="E49" s="63">
        <f>ROUND('T1-01.05.2017'!D49*'T2-01.07.2017'!D49+'T1-01.05.2017'!D49,0)</f>
        <v>84852</v>
      </c>
      <c r="F49" s="18">
        <v>8.2500000000000004E-2</v>
      </c>
      <c r="G49" s="57">
        <f>E$65</f>
        <v>175557</v>
      </c>
      <c r="H49" s="10">
        <f t="shared" si="1"/>
        <v>14483</v>
      </c>
      <c r="I49" s="18">
        <v>0.05</v>
      </c>
      <c r="J49" s="61">
        <f t="shared" si="4"/>
        <v>197013</v>
      </c>
      <c r="K49" s="10">
        <f t="shared" si="3"/>
        <v>9851</v>
      </c>
    </row>
    <row r="50" spans="1:11">
      <c r="A50" s="7" t="s">
        <v>19</v>
      </c>
      <c r="B50" s="11" t="s">
        <v>14</v>
      </c>
      <c r="C50" s="12" t="s">
        <v>4</v>
      </c>
      <c r="D50" s="17">
        <f t="shared" si="2"/>
        <v>0.5</v>
      </c>
      <c r="E50" s="63">
        <f>ROUND('T1-01.05.2017'!D50*'T2-01.07.2017'!D50+'T1-01.05.2017'!D50,0)</f>
        <v>82085</v>
      </c>
      <c r="F50" s="18">
        <v>0</v>
      </c>
      <c r="G50" s="26">
        <v>0</v>
      </c>
      <c r="H50" s="10">
        <f t="shared" si="1"/>
        <v>0</v>
      </c>
      <c r="I50" s="18">
        <v>0</v>
      </c>
      <c r="J50" s="10"/>
      <c r="K50" s="10">
        <f t="shared" si="3"/>
        <v>0</v>
      </c>
    </row>
    <row r="51" spans="1:11">
      <c r="A51" s="7" t="s">
        <v>19</v>
      </c>
      <c r="B51" s="11" t="s">
        <v>14</v>
      </c>
      <c r="C51" s="12" t="s">
        <v>5</v>
      </c>
      <c r="D51" s="17">
        <f t="shared" si="2"/>
        <v>0.5</v>
      </c>
      <c r="E51" s="63">
        <f>ROUND('T1-01.05.2017'!D51*'T2-01.07.2017'!D51+'T1-01.05.2017'!D51,0)</f>
        <v>70356</v>
      </c>
      <c r="F51" s="18">
        <v>0</v>
      </c>
      <c r="G51" s="26">
        <v>0</v>
      </c>
      <c r="H51" s="10">
        <f t="shared" si="1"/>
        <v>0</v>
      </c>
      <c r="I51" s="18">
        <v>0</v>
      </c>
      <c r="J51" s="10"/>
      <c r="K51" s="10">
        <f t="shared" si="3"/>
        <v>0</v>
      </c>
    </row>
    <row r="52" spans="1:11">
      <c r="A52" s="7" t="s">
        <v>19</v>
      </c>
      <c r="B52" s="11" t="s">
        <v>14</v>
      </c>
      <c r="C52" s="12" t="s">
        <v>6</v>
      </c>
      <c r="D52" s="17">
        <f t="shared" si="2"/>
        <v>0.5</v>
      </c>
      <c r="E52" s="63">
        <f>ROUND('T1-01.05.2017'!D52*'T2-01.07.2017'!D52+'T1-01.05.2017'!D52,0)</f>
        <v>58629</v>
      </c>
      <c r="F52" s="18">
        <v>0</v>
      </c>
      <c r="G52" s="26">
        <v>0</v>
      </c>
      <c r="H52" s="10">
        <f t="shared" si="1"/>
        <v>0</v>
      </c>
      <c r="I52" s="18">
        <v>0</v>
      </c>
      <c r="J52" s="10"/>
      <c r="K52" s="10">
        <f t="shared" si="3"/>
        <v>0</v>
      </c>
    </row>
    <row r="53" spans="1:11">
      <c r="A53" s="7" t="s">
        <v>19</v>
      </c>
      <c r="B53" s="11" t="s">
        <v>14</v>
      </c>
      <c r="C53" s="12" t="s">
        <v>7</v>
      </c>
      <c r="D53" s="17">
        <f t="shared" si="2"/>
        <v>0.5</v>
      </c>
      <c r="E53" s="63">
        <f>ROUND('T1-01.05.2017'!D53*'T2-01.07.2017'!D53+'T1-01.05.2017'!D53,0)</f>
        <v>46901</v>
      </c>
      <c r="F53" s="18">
        <v>0</v>
      </c>
      <c r="G53" s="26">
        <v>0</v>
      </c>
      <c r="H53" s="10">
        <f t="shared" si="1"/>
        <v>0</v>
      </c>
      <c r="I53" s="18">
        <v>0</v>
      </c>
      <c r="J53" s="10"/>
      <c r="K53" s="10">
        <f t="shared" si="3"/>
        <v>0</v>
      </c>
    </row>
    <row r="54" spans="1:11">
      <c r="A54" s="7" t="s">
        <v>19</v>
      </c>
      <c r="B54" s="11" t="s">
        <v>14</v>
      </c>
      <c r="C54" s="12" t="s">
        <v>8</v>
      </c>
      <c r="D54" s="17">
        <f t="shared" si="2"/>
        <v>0.5</v>
      </c>
      <c r="E54" s="63">
        <f>ROUND('T1-01.05.2017'!D54*'T2-01.07.2017'!D54+'T1-01.05.2017'!D54,0)</f>
        <v>35180</v>
      </c>
      <c r="F54" s="18">
        <v>0</v>
      </c>
      <c r="G54" s="26">
        <v>0</v>
      </c>
      <c r="H54" s="10">
        <f t="shared" si="1"/>
        <v>0</v>
      </c>
      <c r="I54" s="18">
        <v>0</v>
      </c>
      <c r="J54" s="10"/>
      <c r="K54" s="10">
        <f t="shared" si="3"/>
        <v>0</v>
      </c>
    </row>
    <row r="55" spans="1:11">
      <c r="A55" s="7" t="s">
        <v>19</v>
      </c>
      <c r="B55" s="11" t="s">
        <v>14</v>
      </c>
      <c r="C55" s="12" t="s">
        <v>9</v>
      </c>
      <c r="D55" s="17">
        <f t="shared" si="2"/>
        <v>0.5</v>
      </c>
      <c r="E55" s="63">
        <f>ROUND('T1-01.05.2017'!D55*'T2-01.07.2017'!D55+'T1-01.05.2017'!D55,0)</f>
        <v>23451</v>
      </c>
      <c r="F55" s="18">
        <v>0</v>
      </c>
      <c r="G55" s="26">
        <v>0</v>
      </c>
      <c r="H55" s="10">
        <f t="shared" si="1"/>
        <v>0</v>
      </c>
      <c r="I55" s="18">
        <v>0</v>
      </c>
      <c r="J55" s="10"/>
      <c r="K55" s="10">
        <f t="shared" si="3"/>
        <v>0</v>
      </c>
    </row>
    <row r="56" spans="1:11">
      <c r="A56" s="7" t="s">
        <v>19</v>
      </c>
      <c r="B56" s="11" t="s">
        <v>15</v>
      </c>
      <c r="C56" s="12" t="s">
        <v>1</v>
      </c>
      <c r="D56" s="17">
        <f t="shared" si="2"/>
        <v>0.5</v>
      </c>
      <c r="E56" s="75">
        <f>ROUND('T1-01.05.2017'!D56*'T2-01.07.2017'!D56+'T1-01.05.2017'!D56,0)</f>
        <v>197013</v>
      </c>
      <c r="F56" s="18">
        <v>8.2500000000000004E-2</v>
      </c>
      <c r="G56" s="26">
        <f>E$65</f>
        <v>175557</v>
      </c>
      <c r="H56" s="10">
        <f t="shared" si="1"/>
        <v>14483</v>
      </c>
      <c r="I56" s="18">
        <v>0.05</v>
      </c>
      <c r="J56" s="10">
        <f t="shared" ref="J56:J58" si="5">E$56</f>
        <v>197013</v>
      </c>
      <c r="K56" s="10">
        <f t="shared" si="3"/>
        <v>9851</v>
      </c>
    </row>
    <row r="57" spans="1:11">
      <c r="A57" s="7" t="s">
        <v>19</v>
      </c>
      <c r="B57" s="11" t="s">
        <v>15</v>
      </c>
      <c r="C57" s="12" t="s">
        <v>2</v>
      </c>
      <c r="D57" s="17">
        <f t="shared" si="2"/>
        <v>0.5</v>
      </c>
      <c r="E57" s="63">
        <f>ROUND('T1-01.05.2017'!D57*'T2-01.07.2017'!D57+'T1-01.05.2017'!D57,0)</f>
        <v>155073</v>
      </c>
      <c r="F57" s="18">
        <v>8.2500000000000004E-2</v>
      </c>
      <c r="G57" s="26">
        <f>E$65</f>
        <v>175557</v>
      </c>
      <c r="H57" s="10">
        <f t="shared" si="1"/>
        <v>14483</v>
      </c>
      <c r="I57" s="18">
        <v>0.05</v>
      </c>
      <c r="J57" s="10">
        <f t="shared" si="5"/>
        <v>197013</v>
      </c>
      <c r="K57" s="10">
        <f t="shared" si="3"/>
        <v>9851</v>
      </c>
    </row>
    <row r="58" spans="1:11">
      <c r="A58" s="7" t="s">
        <v>19</v>
      </c>
      <c r="B58" s="11" t="s">
        <v>15</v>
      </c>
      <c r="C58" s="12" t="s">
        <v>3</v>
      </c>
      <c r="D58" s="17">
        <f t="shared" si="2"/>
        <v>0.5</v>
      </c>
      <c r="E58" s="63">
        <f>ROUND('T1-01.05.2017'!D58*'T2-01.07.2017'!D58+'T1-01.05.2017'!D58,0)</f>
        <v>78027</v>
      </c>
      <c r="F58" s="18">
        <v>8.2500000000000004E-2</v>
      </c>
      <c r="G58" s="26">
        <f>E$65</f>
        <v>175557</v>
      </c>
      <c r="H58" s="10">
        <f t="shared" si="1"/>
        <v>14483</v>
      </c>
      <c r="I58" s="18">
        <v>0.05</v>
      </c>
      <c r="J58" s="10">
        <f t="shared" si="5"/>
        <v>197013</v>
      </c>
      <c r="K58" s="10">
        <f t="shared" si="3"/>
        <v>9851</v>
      </c>
    </row>
    <row r="59" spans="1:11">
      <c r="A59" s="7" t="s">
        <v>19</v>
      </c>
      <c r="B59" s="11" t="s">
        <v>15</v>
      </c>
      <c r="C59" s="12" t="s">
        <v>4</v>
      </c>
      <c r="D59" s="17">
        <f t="shared" si="2"/>
        <v>0.5</v>
      </c>
      <c r="E59" s="63">
        <f>ROUND('T1-01.05.2017'!D59*'T2-01.07.2017'!D59+'T1-01.05.2017'!D59,0)</f>
        <v>74787</v>
      </c>
      <c r="F59" s="18">
        <v>0</v>
      </c>
      <c r="G59" s="26">
        <v>0</v>
      </c>
      <c r="H59" s="10">
        <f t="shared" si="1"/>
        <v>0</v>
      </c>
      <c r="I59" s="18">
        <v>0.05</v>
      </c>
      <c r="J59" s="10"/>
      <c r="K59" s="10">
        <f t="shared" si="3"/>
        <v>0</v>
      </c>
    </row>
    <row r="60" spans="1:11">
      <c r="A60" s="7" t="s">
        <v>19</v>
      </c>
      <c r="B60" s="11" t="s">
        <v>15</v>
      </c>
      <c r="C60" s="12" t="s">
        <v>5</v>
      </c>
      <c r="D60" s="17">
        <f t="shared" si="2"/>
        <v>0.5</v>
      </c>
      <c r="E60" s="63">
        <f>ROUND('T1-01.05.2017'!D60*'T2-01.07.2017'!D60+'T1-01.05.2017'!D60,0)</f>
        <v>64095</v>
      </c>
      <c r="F60" s="18">
        <v>0</v>
      </c>
      <c r="G60" s="26">
        <v>0</v>
      </c>
      <c r="H60" s="10">
        <f t="shared" si="1"/>
        <v>0</v>
      </c>
      <c r="I60" s="18">
        <v>0</v>
      </c>
      <c r="J60" s="10"/>
      <c r="K60" s="10">
        <f t="shared" si="3"/>
        <v>0</v>
      </c>
    </row>
    <row r="61" spans="1:11">
      <c r="A61" s="7" t="s">
        <v>19</v>
      </c>
      <c r="B61" s="11" t="s">
        <v>15</v>
      </c>
      <c r="C61" s="12" t="s">
        <v>6</v>
      </c>
      <c r="D61" s="17">
        <f t="shared" si="2"/>
        <v>0.5</v>
      </c>
      <c r="E61" s="63">
        <f>ROUND('T1-01.05.2017'!D61*'T2-01.07.2017'!D61+'T1-01.05.2017'!D61,0)</f>
        <v>53403</v>
      </c>
      <c r="F61" s="18">
        <v>0</v>
      </c>
      <c r="G61" s="26">
        <v>0</v>
      </c>
      <c r="H61" s="10">
        <f t="shared" si="1"/>
        <v>0</v>
      </c>
      <c r="I61" s="18">
        <v>0</v>
      </c>
      <c r="J61" s="10"/>
      <c r="K61" s="10">
        <f t="shared" si="3"/>
        <v>0</v>
      </c>
    </row>
    <row r="62" spans="1:11">
      <c r="A62" s="7" t="s">
        <v>19</v>
      </c>
      <c r="B62" s="11" t="s">
        <v>15</v>
      </c>
      <c r="C62" s="12" t="s">
        <v>7</v>
      </c>
      <c r="D62" s="17">
        <f t="shared" si="2"/>
        <v>0.5</v>
      </c>
      <c r="E62" s="63">
        <f>ROUND('T1-01.05.2017'!D62*'T2-01.07.2017'!D62+'T1-01.05.2017'!D62,0)</f>
        <v>42723</v>
      </c>
      <c r="F62" s="18">
        <v>0</v>
      </c>
      <c r="G62" s="26">
        <v>0</v>
      </c>
      <c r="H62" s="10">
        <f t="shared" si="1"/>
        <v>0</v>
      </c>
      <c r="I62" s="18">
        <v>0</v>
      </c>
      <c r="J62" s="10"/>
      <c r="K62" s="10">
        <f t="shared" si="3"/>
        <v>0</v>
      </c>
    </row>
    <row r="63" spans="1:11">
      <c r="A63" s="7" t="s">
        <v>19</v>
      </c>
      <c r="B63" s="11" t="s">
        <v>15</v>
      </c>
      <c r="C63" s="12" t="s">
        <v>8</v>
      </c>
      <c r="D63" s="17">
        <f t="shared" si="2"/>
        <v>0.5</v>
      </c>
      <c r="E63" s="63">
        <f>ROUND('T1-01.05.2017'!D63*'T2-01.07.2017'!D63+'T1-01.05.2017'!D63,0)</f>
        <v>32045</v>
      </c>
      <c r="F63" s="18">
        <v>0</v>
      </c>
      <c r="G63" s="26">
        <v>0</v>
      </c>
      <c r="H63" s="10">
        <f t="shared" si="1"/>
        <v>0</v>
      </c>
      <c r="I63" s="18">
        <v>0</v>
      </c>
      <c r="J63" s="10"/>
      <c r="K63" s="10">
        <f t="shared" si="3"/>
        <v>0</v>
      </c>
    </row>
    <row r="64" spans="1:11">
      <c r="A64" s="7" t="s">
        <v>19</v>
      </c>
      <c r="B64" s="11" t="s">
        <v>15</v>
      </c>
      <c r="C64" s="12" t="s">
        <v>9</v>
      </c>
      <c r="D64" s="17">
        <f t="shared" si="2"/>
        <v>0.5</v>
      </c>
      <c r="E64" s="63">
        <f>ROUND('T1-01.05.2017'!D64*'T2-01.07.2017'!D64+'T1-01.05.2017'!D64,0)</f>
        <v>21360</v>
      </c>
      <c r="F64" s="18">
        <v>0</v>
      </c>
      <c r="G64" s="26">
        <v>0</v>
      </c>
      <c r="H64" s="10">
        <f t="shared" si="1"/>
        <v>0</v>
      </c>
      <c r="I64" s="18">
        <v>0</v>
      </c>
      <c r="J64" s="10"/>
      <c r="K64" s="10">
        <f t="shared" si="3"/>
        <v>0</v>
      </c>
    </row>
    <row r="65" spans="1:11">
      <c r="A65" s="7" t="s">
        <v>19</v>
      </c>
      <c r="B65" s="11" t="s">
        <v>16</v>
      </c>
      <c r="C65" s="12" t="s">
        <v>1</v>
      </c>
      <c r="D65" s="17">
        <f t="shared" si="2"/>
        <v>0.5</v>
      </c>
      <c r="E65" s="73">
        <f>ROUND('T1-01.05.2017'!D65*'T2-01.07.2017'!D65+'T1-01.05.2017'!D65,0)</f>
        <v>175557</v>
      </c>
      <c r="F65" s="18">
        <v>8.2500000000000004E-2</v>
      </c>
      <c r="G65" s="26">
        <f>E$65</f>
        <v>175557</v>
      </c>
      <c r="H65" s="10">
        <f t="shared" si="1"/>
        <v>14483</v>
      </c>
      <c r="I65" s="18">
        <v>0.05</v>
      </c>
      <c r="J65" s="10">
        <f t="shared" ref="J65:J67" si="6">E$56</f>
        <v>197013</v>
      </c>
      <c r="K65" s="10">
        <f t="shared" si="3"/>
        <v>9851</v>
      </c>
    </row>
    <row r="66" spans="1:11">
      <c r="A66" s="7" t="s">
        <v>19</v>
      </c>
      <c r="B66" s="11" t="s">
        <v>16</v>
      </c>
      <c r="C66" s="12" t="s">
        <v>2</v>
      </c>
      <c r="D66" s="17">
        <f t="shared" si="2"/>
        <v>0.5</v>
      </c>
      <c r="E66" s="63">
        <f>ROUND('T1-01.05.2017'!D66*'T2-01.07.2017'!D66+'T1-01.05.2017'!D66,0)</f>
        <v>141423</v>
      </c>
      <c r="F66" s="18">
        <v>8.2500000000000004E-2</v>
      </c>
      <c r="G66" s="26">
        <f>E$65</f>
        <v>175557</v>
      </c>
      <c r="H66" s="10">
        <f t="shared" si="1"/>
        <v>14483</v>
      </c>
      <c r="I66" s="18">
        <v>0.05</v>
      </c>
      <c r="J66" s="10">
        <f t="shared" si="6"/>
        <v>197013</v>
      </c>
      <c r="K66" s="10">
        <f t="shared" ref="K66:K97" si="7">ROUND(J66*I66,0)</f>
        <v>9851</v>
      </c>
    </row>
    <row r="67" spans="1:11">
      <c r="A67" s="7" t="s">
        <v>19</v>
      </c>
      <c r="B67" s="11" t="s">
        <v>16</v>
      </c>
      <c r="C67" s="12" t="s">
        <v>3</v>
      </c>
      <c r="D67" s="17">
        <f t="shared" si="2"/>
        <v>0.5</v>
      </c>
      <c r="E67" s="63">
        <f>ROUND('T1-01.05.2017'!D67*'T2-01.07.2017'!D67+'T1-01.05.2017'!D67,0)</f>
        <v>71199</v>
      </c>
      <c r="F67" s="18">
        <v>8.2500000000000004E-2</v>
      </c>
      <c r="G67" s="26">
        <f>E$65</f>
        <v>175557</v>
      </c>
      <c r="H67" s="10">
        <f t="shared" ref="H67:H119" si="8">ROUND(F67*G67,0)</f>
        <v>14483</v>
      </c>
      <c r="I67" s="18">
        <v>0.05</v>
      </c>
      <c r="J67" s="10">
        <f t="shared" si="6"/>
        <v>197013</v>
      </c>
      <c r="K67" s="10">
        <f t="shared" si="7"/>
        <v>9851</v>
      </c>
    </row>
    <row r="68" spans="1:11">
      <c r="A68" s="7" t="s">
        <v>19</v>
      </c>
      <c r="B68" s="11" t="s">
        <v>16</v>
      </c>
      <c r="C68" s="12" t="s">
        <v>4</v>
      </c>
      <c r="D68" s="17">
        <f t="shared" ref="D68:D119" si="9">D67</f>
        <v>0.5</v>
      </c>
      <c r="E68" s="63">
        <f>ROUND('T1-01.05.2017'!D68*'T2-01.07.2017'!D68+'T1-01.05.2017'!D68,0)</f>
        <v>68189</v>
      </c>
      <c r="F68" s="18">
        <v>0</v>
      </c>
      <c r="G68" s="26">
        <v>0</v>
      </c>
      <c r="H68" s="10">
        <f t="shared" si="8"/>
        <v>0</v>
      </c>
      <c r="I68" s="18">
        <v>0.05</v>
      </c>
      <c r="J68" s="10"/>
      <c r="K68" s="10">
        <f t="shared" si="7"/>
        <v>0</v>
      </c>
    </row>
    <row r="69" spans="1:11">
      <c r="A69" s="7" t="s">
        <v>19</v>
      </c>
      <c r="B69" s="11" t="s">
        <v>16</v>
      </c>
      <c r="C69" s="12" t="s">
        <v>5</v>
      </c>
      <c r="D69" s="17">
        <f t="shared" si="9"/>
        <v>0.5</v>
      </c>
      <c r="E69" s="63">
        <f>ROUND('T1-01.05.2017'!D69*'T2-01.07.2017'!D69+'T1-01.05.2017'!D69,0)</f>
        <v>58436</v>
      </c>
      <c r="F69" s="18">
        <v>0</v>
      </c>
      <c r="G69" s="26">
        <v>0</v>
      </c>
      <c r="H69" s="10">
        <f t="shared" si="8"/>
        <v>0</v>
      </c>
      <c r="I69" s="18">
        <v>0</v>
      </c>
      <c r="J69" s="10"/>
      <c r="K69" s="10">
        <f t="shared" si="7"/>
        <v>0</v>
      </c>
    </row>
    <row r="70" spans="1:11">
      <c r="A70" s="7" t="s">
        <v>19</v>
      </c>
      <c r="B70" s="11" t="s">
        <v>16</v>
      </c>
      <c r="C70" s="12" t="s">
        <v>6</v>
      </c>
      <c r="D70" s="17">
        <f t="shared" si="9"/>
        <v>0.5</v>
      </c>
      <c r="E70" s="63">
        <f>ROUND('T1-01.05.2017'!D70*'T2-01.07.2017'!D70+'T1-01.05.2017'!D70,0)</f>
        <v>48716</v>
      </c>
      <c r="F70" s="18">
        <v>0</v>
      </c>
      <c r="G70" s="26">
        <v>0</v>
      </c>
      <c r="H70" s="10">
        <f t="shared" si="8"/>
        <v>0</v>
      </c>
      <c r="I70" s="18">
        <v>0</v>
      </c>
      <c r="J70" s="10"/>
      <c r="K70" s="10">
        <f t="shared" si="7"/>
        <v>0</v>
      </c>
    </row>
    <row r="71" spans="1:11">
      <c r="A71" s="7" t="s">
        <v>19</v>
      </c>
      <c r="B71" s="11" t="s">
        <v>16</v>
      </c>
      <c r="C71" s="12" t="s">
        <v>7</v>
      </c>
      <c r="D71" s="17">
        <f t="shared" si="9"/>
        <v>0.5</v>
      </c>
      <c r="E71" s="63">
        <f>ROUND('T1-01.05.2017'!D71*'T2-01.07.2017'!D71+'T1-01.05.2017'!D71,0)</f>
        <v>38972</v>
      </c>
      <c r="F71" s="18">
        <v>0</v>
      </c>
      <c r="G71" s="26">
        <v>0</v>
      </c>
      <c r="H71" s="10">
        <f t="shared" si="8"/>
        <v>0</v>
      </c>
      <c r="I71" s="18">
        <v>0</v>
      </c>
      <c r="J71" s="10"/>
      <c r="K71" s="10">
        <f t="shared" si="7"/>
        <v>0</v>
      </c>
    </row>
    <row r="72" spans="1:11">
      <c r="A72" s="7" t="s">
        <v>19</v>
      </c>
      <c r="B72" s="11" t="s">
        <v>16</v>
      </c>
      <c r="C72" s="12" t="s">
        <v>8</v>
      </c>
      <c r="D72" s="17">
        <f t="shared" si="9"/>
        <v>0.5</v>
      </c>
      <c r="E72" s="63">
        <f>ROUND('T1-01.05.2017'!D72*'T2-01.07.2017'!D72+'T1-01.05.2017'!D72,0)</f>
        <v>29217</v>
      </c>
      <c r="F72" s="18">
        <v>0</v>
      </c>
      <c r="G72" s="26">
        <v>0</v>
      </c>
      <c r="H72" s="10">
        <f t="shared" si="8"/>
        <v>0</v>
      </c>
      <c r="I72" s="18">
        <v>0</v>
      </c>
      <c r="J72" s="10"/>
      <c r="K72" s="10">
        <f t="shared" si="7"/>
        <v>0</v>
      </c>
    </row>
    <row r="73" spans="1:11">
      <c r="A73" s="7" t="s">
        <v>19</v>
      </c>
      <c r="B73" s="11" t="s">
        <v>16</v>
      </c>
      <c r="C73" s="12" t="s">
        <v>9</v>
      </c>
      <c r="D73" s="17">
        <f t="shared" si="9"/>
        <v>0.5</v>
      </c>
      <c r="E73" s="63">
        <f>ROUND('T1-01.05.2017'!D73*'T2-01.07.2017'!D73+'T1-01.05.2017'!D73,0)</f>
        <v>19473</v>
      </c>
      <c r="F73" s="18">
        <v>0</v>
      </c>
      <c r="G73" s="26">
        <v>0</v>
      </c>
      <c r="H73" s="10">
        <f t="shared" si="8"/>
        <v>0</v>
      </c>
      <c r="I73" s="18">
        <v>0</v>
      </c>
      <c r="J73" s="10"/>
      <c r="K73" s="10">
        <f t="shared" si="7"/>
        <v>0</v>
      </c>
    </row>
    <row r="74" spans="1:11">
      <c r="A74" s="7" t="s">
        <v>19</v>
      </c>
      <c r="B74" s="11" t="s">
        <v>17</v>
      </c>
      <c r="C74" s="12" t="s">
        <v>1</v>
      </c>
      <c r="D74" s="17">
        <f t="shared" si="9"/>
        <v>0.5</v>
      </c>
      <c r="E74" s="63">
        <f>ROUND('T1-01.05.2017'!D74*'T2-01.07.2017'!D74+'T1-01.05.2017'!D74,0)</f>
        <v>156051</v>
      </c>
      <c r="F74" s="18">
        <v>8.2500000000000004E-2</v>
      </c>
      <c r="G74" s="26">
        <f>E$65</f>
        <v>175557</v>
      </c>
      <c r="H74" s="10">
        <f t="shared" si="8"/>
        <v>14483</v>
      </c>
      <c r="I74" s="18">
        <v>0.05</v>
      </c>
      <c r="J74" s="10">
        <f t="shared" ref="J74:J76" si="10">E$56</f>
        <v>197013</v>
      </c>
      <c r="K74" s="10">
        <f t="shared" si="7"/>
        <v>9851</v>
      </c>
    </row>
    <row r="75" spans="1:11">
      <c r="A75" s="7" t="s">
        <v>19</v>
      </c>
      <c r="B75" s="11" t="s">
        <v>17</v>
      </c>
      <c r="C75" s="12" t="s">
        <v>2</v>
      </c>
      <c r="D75" s="17">
        <f t="shared" si="9"/>
        <v>0.5</v>
      </c>
      <c r="E75" s="63">
        <f>ROUND('T1-01.05.2017'!D75*'T2-01.07.2017'!D75+'T1-01.05.2017'!D75,0)</f>
        <v>129716</v>
      </c>
      <c r="F75" s="18">
        <v>8.2500000000000004E-2</v>
      </c>
      <c r="G75" s="26">
        <f>E$65</f>
        <v>175557</v>
      </c>
      <c r="H75" s="10">
        <f t="shared" si="8"/>
        <v>14483</v>
      </c>
      <c r="I75" s="18">
        <v>0.05</v>
      </c>
      <c r="J75" s="10">
        <f t="shared" si="10"/>
        <v>197013</v>
      </c>
      <c r="K75" s="10">
        <f t="shared" si="7"/>
        <v>9851</v>
      </c>
    </row>
    <row r="76" spans="1:11">
      <c r="A76" s="7" t="s">
        <v>19</v>
      </c>
      <c r="B76" s="11" t="s">
        <v>17</v>
      </c>
      <c r="C76" s="12" t="s">
        <v>3</v>
      </c>
      <c r="D76" s="17">
        <f t="shared" si="9"/>
        <v>0.5</v>
      </c>
      <c r="E76" s="63">
        <f>ROUND('T1-01.05.2017'!D76*'T2-01.07.2017'!D76+'T1-01.05.2017'!D76,0)</f>
        <v>64373</v>
      </c>
      <c r="F76" s="18">
        <v>8.2500000000000004E-2</v>
      </c>
      <c r="G76" s="26">
        <f>E$65</f>
        <v>175557</v>
      </c>
      <c r="H76" s="10">
        <f t="shared" si="8"/>
        <v>14483</v>
      </c>
      <c r="I76" s="18">
        <v>0.05</v>
      </c>
      <c r="J76" s="10">
        <f t="shared" si="10"/>
        <v>197013</v>
      </c>
      <c r="K76" s="10">
        <f t="shared" si="7"/>
        <v>9851</v>
      </c>
    </row>
    <row r="77" spans="1:11">
      <c r="A77" s="7" t="s">
        <v>19</v>
      </c>
      <c r="B77" s="11" t="s">
        <v>17</v>
      </c>
      <c r="C77" s="12" t="s">
        <v>4</v>
      </c>
      <c r="D77" s="17">
        <f t="shared" si="9"/>
        <v>0.5</v>
      </c>
      <c r="E77" s="63">
        <f>ROUND('T1-01.05.2017'!D77*'T2-01.07.2017'!D77+'T1-01.05.2017'!D77,0)</f>
        <v>62280</v>
      </c>
      <c r="F77" s="18">
        <v>0</v>
      </c>
      <c r="G77" s="26">
        <v>0</v>
      </c>
      <c r="H77" s="10">
        <f t="shared" si="8"/>
        <v>0</v>
      </c>
      <c r="I77" s="18">
        <v>0.05</v>
      </c>
      <c r="J77" s="10"/>
      <c r="K77" s="10">
        <f t="shared" si="7"/>
        <v>0</v>
      </c>
    </row>
    <row r="78" spans="1:11">
      <c r="A78" s="7" t="s">
        <v>19</v>
      </c>
      <c r="B78" s="11" t="s">
        <v>17</v>
      </c>
      <c r="C78" s="12" t="s">
        <v>5</v>
      </c>
      <c r="D78" s="17">
        <f t="shared" si="9"/>
        <v>0.5</v>
      </c>
      <c r="E78" s="63">
        <f>ROUND('T1-01.05.2017'!D78*'T2-01.07.2017'!D78+'T1-01.05.2017'!D78,0)</f>
        <v>53403</v>
      </c>
      <c r="F78" s="18">
        <v>0</v>
      </c>
      <c r="G78" s="26">
        <v>0</v>
      </c>
      <c r="H78" s="10">
        <f t="shared" si="8"/>
        <v>0</v>
      </c>
      <c r="I78" s="18">
        <v>0</v>
      </c>
      <c r="J78" s="10"/>
      <c r="K78" s="10">
        <f t="shared" si="7"/>
        <v>0</v>
      </c>
    </row>
    <row r="79" spans="1:11">
      <c r="A79" s="7" t="s">
        <v>19</v>
      </c>
      <c r="B79" s="11" t="s">
        <v>17</v>
      </c>
      <c r="C79" s="12" t="s">
        <v>6</v>
      </c>
      <c r="D79" s="17">
        <f t="shared" si="9"/>
        <v>0.5</v>
      </c>
      <c r="E79" s="63">
        <f>ROUND('T1-01.05.2017'!D79*'T2-01.07.2017'!D79+'T1-01.05.2017'!D79,0)</f>
        <v>44487</v>
      </c>
      <c r="F79" s="18">
        <v>0</v>
      </c>
      <c r="G79" s="26">
        <v>0</v>
      </c>
      <c r="H79" s="10">
        <f t="shared" si="8"/>
        <v>0</v>
      </c>
      <c r="I79" s="18">
        <v>0</v>
      </c>
      <c r="J79" s="10"/>
      <c r="K79" s="10">
        <f t="shared" si="7"/>
        <v>0</v>
      </c>
    </row>
    <row r="80" spans="1:11">
      <c r="A80" s="7" t="s">
        <v>19</v>
      </c>
      <c r="B80" s="11" t="s">
        <v>17</v>
      </c>
      <c r="C80" s="12" t="s">
        <v>7</v>
      </c>
      <c r="D80" s="17">
        <f t="shared" si="9"/>
        <v>0.5</v>
      </c>
      <c r="E80" s="63">
        <f>ROUND('T1-01.05.2017'!D80*'T2-01.07.2017'!D80+'T1-01.05.2017'!D80,0)</f>
        <v>35589</v>
      </c>
      <c r="F80" s="18">
        <v>0</v>
      </c>
      <c r="G80" s="26">
        <v>0</v>
      </c>
      <c r="H80" s="10">
        <f t="shared" si="8"/>
        <v>0</v>
      </c>
      <c r="I80" s="18">
        <v>0</v>
      </c>
      <c r="J80" s="10"/>
      <c r="K80" s="10">
        <f t="shared" si="7"/>
        <v>0</v>
      </c>
    </row>
    <row r="81" spans="1:11">
      <c r="A81" s="7" t="s">
        <v>19</v>
      </c>
      <c r="B81" s="11" t="s">
        <v>17</v>
      </c>
      <c r="C81" s="12" t="s">
        <v>8</v>
      </c>
      <c r="D81" s="17">
        <f t="shared" si="9"/>
        <v>0.5</v>
      </c>
      <c r="E81" s="63">
        <f>ROUND('T1-01.05.2017'!D81*'T2-01.07.2017'!D81+'T1-01.05.2017'!D81,0)</f>
        <v>26697</v>
      </c>
      <c r="F81" s="18">
        <v>0</v>
      </c>
      <c r="G81" s="26">
        <v>0</v>
      </c>
      <c r="H81" s="10">
        <f t="shared" si="8"/>
        <v>0</v>
      </c>
      <c r="I81" s="18">
        <v>0</v>
      </c>
      <c r="J81" s="10"/>
      <c r="K81" s="10">
        <f t="shared" si="7"/>
        <v>0</v>
      </c>
    </row>
    <row r="82" spans="1:11">
      <c r="A82" s="7" t="s">
        <v>19</v>
      </c>
      <c r="B82" s="11" t="s">
        <v>17</v>
      </c>
      <c r="C82" s="12" t="s">
        <v>9</v>
      </c>
      <c r="D82" s="17">
        <f t="shared" si="9"/>
        <v>0.5</v>
      </c>
      <c r="E82" s="63">
        <f>ROUND('T1-01.05.2017'!D82*'T2-01.07.2017'!D82+'T1-01.05.2017'!D82,0)</f>
        <v>17796</v>
      </c>
      <c r="F82" s="18">
        <v>0</v>
      </c>
      <c r="G82" s="26">
        <v>0</v>
      </c>
      <c r="H82" s="10">
        <f t="shared" si="8"/>
        <v>0</v>
      </c>
      <c r="I82" s="18">
        <v>0</v>
      </c>
      <c r="J82" s="10"/>
      <c r="K82" s="10">
        <f t="shared" si="7"/>
        <v>0</v>
      </c>
    </row>
    <row r="83" spans="1:11">
      <c r="A83" s="7" t="s">
        <v>19</v>
      </c>
      <c r="B83" s="11" t="s">
        <v>18</v>
      </c>
      <c r="C83" s="12" t="s">
        <v>1</v>
      </c>
      <c r="D83" s="17">
        <f t="shared" si="9"/>
        <v>0.5</v>
      </c>
      <c r="E83" s="63">
        <f>ROUND('T1-01.05.2017'!D83*'T2-01.07.2017'!D83+'T1-01.05.2017'!D83,0)</f>
        <v>139472</v>
      </c>
      <c r="F83" s="18">
        <v>8.2500000000000004E-2</v>
      </c>
      <c r="G83" s="26">
        <f>E$65</f>
        <v>175557</v>
      </c>
      <c r="H83" s="10">
        <f t="shared" si="8"/>
        <v>14483</v>
      </c>
      <c r="I83" s="18">
        <v>0.05</v>
      </c>
      <c r="J83" s="10">
        <f t="shared" ref="J83:J85" si="11">E$56</f>
        <v>197013</v>
      </c>
      <c r="K83" s="10">
        <f t="shared" si="7"/>
        <v>9851</v>
      </c>
    </row>
    <row r="84" spans="1:11">
      <c r="A84" s="7" t="s">
        <v>19</v>
      </c>
      <c r="B84" s="11" t="s">
        <v>18</v>
      </c>
      <c r="C84" s="12" t="s">
        <v>2</v>
      </c>
      <c r="D84" s="17">
        <f t="shared" si="9"/>
        <v>0.5</v>
      </c>
      <c r="E84" s="63">
        <f>ROUND('T1-01.05.2017'!D84*'T2-01.07.2017'!D84+'T1-01.05.2017'!D84,0)</f>
        <v>123867</v>
      </c>
      <c r="F84" s="18">
        <v>8.2500000000000004E-2</v>
      </c>
      <c r="G84" s="26">
        <f>E$65</f>
        <v>175557</v>
      </c>
      <c r="H84" s="10">
        <f t="shared" si="8"/>
        <v>14483</v>
      </c>
      <c r="I84" s="18">
        <v>0.05</v>
      </c>
      <c r="J84" s="10">
        <f t="shared" si="11"/>
        <v>197013</v>
      </c>
      <c r="K84" s="10">
        <f t="shared" si="7"/>
        <v>9851</v>
      </c>
    </row>
    <row r="85" spans="1:11">
      <c r="A85" s="7" t="s">
        <v>19</v>
      </c>
      <c r="B85" s="11" t="s">
        <v>18</v>
      </c>
      <c r="C85" s="12" t="s">
        <v>3</v>
      </c>
      <c r="D85" s="17">
        <f t="shared" si="9"/>
        <v>0.5</v>
      </c>
      <c r="E85" s="63">
        <f>ROUND('T1-01.05.2017'!D85*'T2-01.07.2017'!D85+'T1-01.05.2017'!D85,0)</f>
        <v>62421</v>
      </c>
      <c r="F85" s="18">
        <v>8.2500000000000004E-2</v>
      </c>
      <c r="G85" s="26">
        <f>E$65</f>
        <v>175557</v>
      </c>
      <c r="H85" s="10">
        <f t="shared" si="8"/>
        <v>14483</v>
      </c>
      <c r="I85" s="18">
        <v>0.05</v>
      </c>
      <c r="J85" s="10">
        <f t="shared" si="11"/>
        <v>197013</v>
      </c>
      <c r="K85" s="10">
        <f t="shared" si="7"/>
        <v>9851</v>
      </c>
    </row>
    <row r="86" spans="1:11">
      <c r="A86" s="7" t="s">
        <v>19</v>
      </c>
      <c r="B86" s="11" t="s">
        <v>18</v>
      </c>
      <c r="C86" s="12" t="s">
        <v>4</v>
      </c>
      <c r="D86" s="17">
        <f t="shared" si="9"/>
        <v>0.5</v>
      </c>
      <c r="E86" s="63">
        <f>ROUND('T1-01.05.2017'!D86*'T2-01.07.2017'!D86+'T1-01.05.2017'!D86,0)</f>
        <v>59601</v>
      </c>
      <c r="F86" s="18">
        <v>0</v>
      </c>
      <c r="G86" s="26">
        <v>0</v>
      </c>
      <c r="H86" s="10">
        <f t="shared" si="8"/>
        <v>0</v>
      </c>
      <c r="I86" s="18">
        <v>0.05</v>
      </c>
      <c r="J86" s="10"/>
      <c r="K86" s="10">
        <f t="shared" si="7"/>
        <v>0</v>
      </c>
    </row>
    <row r="87" spans="1:11">
      <c r="A87" s="7" t="s">
        <v>19</v>
      </c>
      <c r="B87" s="11" t="s">
        <v>18</v>
      </c>
      <c r="C87" s="12" t="s">
        <v>5</v>
      </c>
      <c r="D87" s="17">
        <f t="shared" si="9"/>
        <v>0.5</v>
      </c>
      <c r="E87" s="63">
        <f>ROUND('T1-01.05.2017'!D87*'T2-01.07.2017'!D87+'T1-01.05.2017'!D87,0)</f>
        <v>51081</v>
      </c>
      <c r="F87" s="18">
        <v>0</v>
      </c>
      <c r="G87" s="26">
        <v>0</v>
      </c>
      <c r="H87" s="10">
        <f t="shared" si="8"/>
        <v>0</v>
      </c>
      <c r="I87" s="18">
        <v>0</v>
      </c>
      <c r="J87" s="10"/>
      <c r="K87" s="10">
        <f t="shared" si="7"/>
        <v>0</v>
      </c>
    </row>
    <row r="88" spans="1:11">
      <c r="A88" s="7" t="s">
        <v>19</v>
      </c>
      <c r="B88" s="11" t="s">
        <v>18</v>
      </c>
      <c r="C88" s="12" t="s">
        <v>6</v>
      </c>
      <c r="D88" s="17">
        <f t="shared" si="9"/>
        <v>0.5</v>
      </c>
      <c r="E88" s="63">
        <f>ROUND('T1-01.05.2017'!D88*'T2-01.07.2017'!D88+'T1-01.05.2017'!D88,0)</f>
        <v>42581</v>
      </c>
      <c r="F88" s="18">
        <v>0</v>
      </c>
      <c r="G88" s="26">
        <v>0</v>
      </c>
      <c r="H88" s="10">
        <f t="shared" si="8"/>
        <v>0</v>
      </c>
      <c r="I88" s="18">
        <v>0</v>
      </c>
      <c r="J88" s="10"/>
      <c r="K88" s="10">
        <f t="shared" si="7"/>
        <v>0</v>
      </c>
    </row>
    <row r="89" spans="1:11">
      <c r="A89" s="7" t="s">
        <v>19</v>
      </c>
      <c r="B89" s="11" t="s">
        <v>18</v>
      </c>
      <c r="C89" s="12" t="s">
        <v>7</v>
      </c>
      <c r="D89" s="17">
        <f t="shared" si="9"/>
        <v>0.5</v>
      </c>
      <c r="E89" s="63">
        <f>ROUND('T1-01.05.2017'!D89*'T2-01.07.2017'!D89+'T1-01.05.2017'!D89,0)</f>
        <v>34061</v>
      </c>
      <c r="F89" s="18">
        <v>0</v>
      </c>
      <c r="G89" s="26">
        <v>0</v>
      </c>
      <c r="H89" s="10">
        <f t="shared" si="8"/>
        <v>0</v>
      </c>
      <c r="I89" s="18">
        <v>0</v>
      </c>
      <c r="J89" s="10"/>
      <c r="K89" s="10">
        <f t="shared" si="7"/>
        <v>0</v>
      </c>
    </row>
    <row r="90" spans="1:11">
      <c r="A90" s="7" t="s">
        <v>19</v>
      </c>
      <c r="B90" s="11" t="s">
        <v>18</v>
      </c>
      <c r="C90" s="12" t="s">
        <v>8</v>
      </c>
      <c r="D90" s="17">
        <f t="shared" si="9"/>
        <v>0.5</v>
      </c>
      <c r="E90" s="63">
        <f>ROUND('T1-01.05.2017'!D90*'T2-01.07.2017'!D90+'T1-01.05.2017'!D90,0)</f>
        <v>25539</v>
      </c>
      <c r="F90" s="18">
        <v>0</v>
      </c>
      <c r="G90" s="26">
        <v>0</v>
      </c>
      <c r="H90" s="10">
        <f t="shared" si="8"/>
        <v>0</v>
      </c>
      <c r="I90" s="18">
        <v>0</v>
      </c>
      <c r="J90" s="10"/>
      <c r="K90" s="10">
        <f t="shared" si="7"/>
        <v>0</v>
      </c>
    </row>
    <row r="91" spans="1:11" ht="13.5" thickBot="1">
      <c r="A91" s="36" t="s">
        <v>19</v>
      </c>
      <c r="B91" s="46" t="s">
        <v>18</v>
      </c>
      <c r="C91" s="47" t="s">
        <v>9</v>
      </c>
      <c r="D91" s="43">
        <f t="shared" si="9"/>
        <v>0.5</v>
      </c>
      <c r="E91" s="71">
        <f>ROUND('T1-01.05.2017'!D91*'T2-01.07.2017'!D91+'T1-01.05.2017'!D91,0)</f>
        <v>17019</v>
      </c>
      <c r="F91" s="40">
        <v>0</v>
      </c>
      <c r="G91" s="41">
        <v>0</v>
      </c>
      <c r="H91" s="42">
        <f t="shared" si="8"/>
        <v>0</v>
      </c>
      <c r="I91" s="40">
        <v>0</v>
      </c>
      <c r="J91" s="42"/>
      <c r="K91" s="42">
        <f t="shared" si="7"/>
        <v>0</v>
      </c>
    </row>
    <row r="92" spans="1:11" ht="13.5" thickTop="1">
      <c r="A92" s="29" t="s">
        <v>20</v>
      </c>
      <c r="B92" s="44" t="s">
        <v>25</v>
      </c>
      <c r="C92" s="31">
        <v>201</v>
      </c>
      <c r="D92" s="35">
        <f t="shared" si="9"/>
        <v>0.5</v>
      </c>
      <c r="E92" s="72">
        <f>ROUND('T1-01.05.2017'!D92*'T2-01.07.2017'!D92+'T1-01.05.2017'!D92,0)</f>
        <v>119981</v>
      </c>
      <c r="F92" s="33">
        <v>8.2500000000000004E-2</v>
      </c>
      <c r="G92" s="79">
        <f>E$21</f>
        <v>243663</v>
      </c>
      <c r="H92" s="45">
        <f t="shared" si="8"/>
        <v>20102</v>
      </c>
      <c r="I92" s="78">
        <v>0.05</v>
      </c>
      <c r="J92" s="52">
        <f>E$12</f>
        <v>275516</v>
      </c>
      <c r="K92" s="45">
        <f t="shared" si="7"/>
        <v>13776</v>
      </c>
    </row>
    <row r="93" spans="1:11">
      <c r="A93" s="7" t="s">
        <v>20</v>
      </c>
      <c r="B93" s="13" t="s">
        <v>25</v>
      </c>
      <c r="C93" s="14">
        <v>202</v>
      </c>
      <c r="D93" s="17">
        <f t="shared" si="9"/>
        <v>0.5</v>
      </c>
      <c r="E93" s="63">
        <f>ROUND('T1-01.05.2017'!D93*'T2-01.07.2017'!D93+'T1-01.05.2017'!D93,0)</f>
        <v>119981</v>
      </c>
      <c r="F93" s="18">
        <v>8.2500000000000004E-2</v>
      </c>
      <c r="G93" s="26">
        <f t="shared" ref="G93:G112" si="12">E$21</f>
        <v>243663</v>
      </c>
      <c r="H93" s="10">
        <f t="shared" si="8"/>
        <v>20102</v>
      </c>
      <c r="I93" s="18">
        <v>0.05</v>
      </c>
      <c r="J93" s="32">
        <f t="shared" ref="J93:J112" si="13">E$12</f>
        <v>275516</v>
      </c>
      <c r="K93" s="10">
        <f t="shared" si="7"/>
        <v>13776</v>
      </c>
    </row>
    <row r="94" spans="1:11">
      <c r="A94" s="7" t="s">
        <v>20</v>
      </c>
      <c r="B94" s="13" t="s">
        <v>26</v>
      </c>
      <c r="C94" s="14">
        <v>203</v>
      </c>
      <c r="D94" s="17">
        <f t="shared" si="9"/>
        <v>0.5</v>
      </c>
      <c r="E94" s="63">
        <f>ROUND('T1-01.05.2017'!D94*'T2-01.07.2017'!D94+'T1-01.05.2017'!D94,0)</f>
        <v>125907</v>
      </c>
      <c r="F94" s="18">
        <v>8.2500000000000004E-2</v>
      </c>
      <c r="G94" s="26">
        <f t="shared" si="12"/>
        <v>243663</v>
      </c>
      <c r="H94" s="10">
        <f t="shared" si="8"/>
        <v>20102</v>
      </c>
      <c r="I94" s="18">
        <v>0.05</v>
      </c>
      <c r="J94" s="32">
        <f t="shared" si="13"/>
        <v>275516</v>
      </c>
      <c r="K94" s="10">
        <f t="shared" si="7"/>
        <v>13776</v>
      </c>
    </row>
    <row r="95" spans="1:11">
      <c r="A95" s="7" t="s">
        <v>20</v>
      </c>
      <c r="B95" s="13" t="s">
        <v>27</v>
      </c>
      <c r="C95" s="14">
        <v>204</v>
      </c>
      <c r="D95" s="17">
        <f t="shared" si="9"/>
        <v>0.5</v>
      </c>
      <c r="E95" s="63">
        <f>ROUND('T1-01.05.2017'!D95*'T2-01.07.2017'!D95+'T1-01.05.2017'!D95,0)</f>
        <v>132579</v>
      </c>
      <c r="F95" s="18">
        <v>8.2500000000000004E-2</v>
      </c>
      <c r="G95" s="26">
        <f t="shared" si="12"/>
        <v>243663</v>
      </c>
      <c r="H95" s="10">
        <f t="shared" si="8"/>
        <v>20102</v>
      </c>
      <c r="I95" s="18">
        <v>0.05</v>
      </c>
      <c r="J95" s="32">
        <f t="shared" si="13"/>
        <v>275516</v>
      </c>
      <c r="K95" s="10">
        <f t="shared" si="7"/>
        <v>13776</v>
      </c>
    </row>
    <row r="96" spans="1:11">
      <c r="A96" s="7" t="s">
        <v>20</v>
      </c>
      <c r="B96" s="13" t="s">
        <v>28</v>
      </c>
      <c r="C96" s="14">
        <v>205</v>
      </c>
      <c r="D96" s="17">
        <f t="shared" si="9"/>
        <v>0.5</v>
      </c>
      <c r="E96" s="63">
        <f>ROUND('T1-01.05.2017'!D96*'T2-01.07.2017'!D96+'T1-01.05.2017'!D96,0)</f>
        <v>139241</v>
      </c>
      <c r="F96" s="18">
        <v>8.2500000000000004E-2</v>
      </c>
      <c r="G96" s="26">
        <f t="shared" si="12"/>
        <v>243663</v>
      </c>
      <c r="H96" s="10">
        <f t="shared" si="8"/>
        <v>20102</v>
      </c>
      <c r="I96" s="18">
        <v>0.05</v>
      </c>
      <c r="J96" s="32">
        <f t="shared" si="13"/>
        <v>275516</v>
      </c>
      <c r="K96" s="10">
        <f t="shared" si="7"/>
        <v>13776</v>
      </c>
    </row>
    <row r="97" spans="1:11">
      <c r="A97" s="7" t="s">
        <v>20</v>
      </c>
      <c r="B97" s="13" t="s">
        <v>29</v>
      </c>
      <c r="C97" s="14">
        <v>206</v>
      </c>
      <c r="D97" s="17">
        <f t="shared" si="9"/>
        <v>0.5</v>
      </c>
      <c r="E97" s="63">
        <f>ROUND('T1-01.05.2017'!D97*'T2-01.07.2017'!D97+'T1-01.05.2017'!D97,0)</f>
        <v>147381</v>
      </c>
      <c r="F97" s="18">
        <v>8.2500000000000004E-2</v>
      </c>
      <c r="G97" s="26">
        <f t="shared" si="12"/>
        <v>243663</v>
      </c>
      <c r="H97" s="10">
        <f t="shared" si="8"/>
        <v>20102</v>
      </c>
      <c r="I97" s="18">
        <v>0.05</v>
      </c>
      <c r="J97" s="32">
        <f t="shared" si="13"/>
        <v>275516</v>
      </c>
      <c r="K97" s="10">
        <f t="shared" si="7"/>
        <v>13776</v>
      </c>
    </row>
    <row r="98" spans="1:11">
      <c r="A98" s="7" t="s">
        <v>20</v>
      </c>
      <c r="B98" s="13" t="s">
        <v>30</v>
      </c>
      <c r="C98" s="14">
        <v>301</v>
      </c>
      <c r="D98" s="17">
        <f t="shared" si="9"/>
        <v>0.5</v>
      </c>
      <c r="E98" s="63">
        <f>ROUND('T1-01.05.2017'!D98*'T2-01.07.2017'!D98+'T1-01.05.2017'!D98,0)</f>
        <v>151827</v>
      </c>
      <c r="F98" s="18">
        <v>8.2500000000000004E-2</v>
      </c>
      <c r="G98" s="26">
        <f t="shared" si="12"/>
        <v>243663</v>
      </c>
      <c r="H98" s="10">
        <f t="shared" si="8"/>
        <v>20102</v>
      </c>
      <c r="I98" s="18">
        <v>0.05</v>
      </c>
      <c r="J98" s="32">
        <f t="shared" si="13"/>
        <v>275516</v>
      </c>
      <c r="K98" s="10">
        <f t="shared" ref="K98:K129" si="14">ROUND(J98*I98,0)</f>
        <v>13776</v>
      </c>
    </row>
    <row r="99" spans="1:11">
      <c r="A99" s="7" t="s">
        <v>20</v>
      </c>
      <c r="B99" s="13" t="s">
        <v>30</v>
      </c>
      <c r="C99" s="14">
        <v>302</v>
      </c>
      <c r="D99" s="17">
        <f t="shared" si="9"/>
        <v>0.5</v>
      </c>
      <c r="E99" s="63">
        <f>ROUND('T1-01.05.2017'!D99*'T2-01.07.2017'!D99+'T1-01.05.2017'!D99,0)</f>
        <v>151827</v>
      </c>
      <c r="F99" s="18">
        <v>8.2500000000000004E-2</v>
      </c>
      <c r="G99" s="26">
        <f t="shared" si="12"/>
        <v>243663</v>
      </c>
      <c r="H99" s="10">
        <f t="shared" si="8"/>
        <v>20102</v>
      </c>
      <c r="I99" s="18">
        <v>0.05</v>
      </c>
      <c r="J99" s="32">
        <f t="shared" si="13"/>
        <v>275516</v>
      </c>
      <c r="K99" s="10">
        <f t="shared" si="14"/>
        <v>13776</v>
      </c>
    </row>
    <row r="100" spans="1:11">
      <c r="A100" s="7" t="s">
        <v>20</v>
      </c>
      <c r="B100" s="13" t="s">
        <v>31</v>
      </c>
      <c r="C100" s="14">
        <v>303</v>
      </c>
      <c r="D100" s="17">
        <f t="shared" si="9"/>
        <v>0.5</v>
      </c>
      <c r="E100" s="63">
        <f>ROUND('T1-01.05.2017'!D100*'T2-01.07.2017'!D100+'T1-01.05.2017'!D100,0)</f>
        <v>157749</v>
      </c>
      <c r="F100" s="18">
        <v>8.2500000000000004E-2</v>
      </c>
      <c r="G100" s="26">
        <f t="shared" si="12"/>
        <v>243663</v>
      </c>
      <c r="H100" s="10">
        <f t="shared" si="8"/>
        <v>20102</v>
      </c>
      <c r="I100" s="18">
        <v>0.05</v>
      </c>
      <c r="J100" s="32">
        <f t="shared" si="13"/>
        <v>275516</v>
      </c>
      <c r="K100" s="10">
        <f t="shared" si="14"/>
        <v>13776</v>
      </c>
    </row>
    <row r="101" spans="1:11">
      <c r="A101" s="7" t="s">
        <v>20</v>
      </c>
      <c r="B101" s="13" t="s">
        <v>32</v>
      </c>
      <c r="C101" s="14">
        <v>304</v>
      </c>
      <c r="D101" s="17">
        <f t="shared" si="9"/>
        <v>0.5</v>
      </c>
      <c r="E101" s="63">
        <f>ROUND('T1-01.05.2017'!D101*'T2-01.07.2017'!D101+'T1-01.05.2017'!D101,0)</f>
        <v>164420</v>
      </c>
      <c r="F101" s="18">
        <v>8.2500000000000004E-2</v>
      </c>
      <c r="G101" s="26">
        <f t="shared" si="12"/>
        <v>243663</v>
      </c>
      <c r="H101" s="10">
        <f t="shared" si="8"/>
        <v>20102</v>
      </c>
      <c r="I101" s="18">
        <v>0.05</v>
      </c>
      <c r="J101" s="32">
        <f t="shared" si="13"/>
        <v>275516</v>
      </c>
      <c r="K101" s="10">
        <f t="shared" si="14"/>
        <v>13776</v>
      </c>
    </row>
    <row r="102" spans="1:11">
      <c r="A102" s="7" t="s">
        <v>20</v>
      </c>
      <c r="B102" s="13" t="s">
        <v>33</v>
      </c>
      <c r="C102" s="14">
        <v>305</v>
      </c>
      <c r="D102" s="17">
        <f t="shared" si="9"/>
        <v>0.5</v>
      </c>
      <c r="E102" s="63">
        <f>ROUND('T1-01.05.2017'!D102*'T2-01.07.2017'!D102+'T1-01.05.2017'!D102,0)</f>
        <v>170345</v>
      </c>
      <c r="F102" s="18">
        <v>8.2500000000000004E-2</v>
      </c>
      <c r="G102" s="26">
        <f t="shared" si="12"/>
        <v>243663</v>
      </c>
      <c r="H102" s="10">
        <f t="shared" si="8"/>
        <v>20102</v>
      </c>
      <c r="I102" s="18">
        <v>0.05</v>
      </c>
      <c r="J102" s="32">
        <f t="shared" si="13"/>
        <v>275516</v>
      </c>
      <c r="K102" s="10">
        <f t="shared" si="14"/>
        <v>13776</v>
      </c>
    </row>
    <row r="103" spans="1:11">
      <c r="A103" s="7" t="s">
        <v>20</v>
      </c>
      <c r="B103" s="13" t="s">
        <v>34</v>
      </c>
      <c r="C103" s="14">
        <v>306</v>
      </c>
      <c r="D103" s="17">
        <f t="shared" si="9"/>
        <v>0.5</v>
      </c>
      <c r="E103" s="63">
        <f>ROUND('T1-01.05.2017'!D103*'T2-01.07.2017'!D103+'T1-01.05.2017'!D103,0)</f>
        <v>177747</v>
      </c>
      <c r="F103" s="18">
        <v>8.2500000000000004E-2</v>
      </c>
      <c r="G103" s="26">
        <f t="shared" si="12"/>
        <v>243663</v>
      </c>
      <c r="H103" s="10">
        <f t="shared" si="8"/>
        <v>20102</v>
      </c>
      <c r="I103" s="18">
        <v>0.05</v>
      </c>
      <c r="J103" s="32">
        <f t="shared" si="13"/>
        <v>275516</v>
      </c>
      <c r="K103" s="10">
        <f t="shared" si="14"/>
        <v>13776</v>
      </c>
    </row>
    <row r="104" spans="1:11">
      <c r="A104" s="7" t="s">
        <v>20</v>
      </c>
      <c r="B104" s="13" t="s">
        <v>35</v>
      </c>
      <c r="C104" s="14">
        <v>401</v>
      </c>
      <c r="D104" s="17">
        <f t="shared" si="9"/>
        <v>0.5</v>
      </c>
      <c r="E104" s="63">
        <f>ROUND('T1-01.05.2017'!D104*'T2-01.07.2017'!D104+'T1-01.05.2017'!D104,0)</f>
        <v>182193</v>
      </c>
      <c r="F104" s="18">
        <v>8.2500000000000004E-2</v>
      </c>
      <c r="G104" s="26">
        <f t="shared" si="12"/>
        <v>243663</v>
      </c>
      <c r="H104" s="10">
        <f t="shared" si="8"/>
        <v>20102</v>
      </c>
      <c r="I104" s="18">
        <v>0.05</v>
      </c>
      <c r="J104" s="32">
        <f t="shared" si="13"/>
        <v>275516</v>
      </c>
      <c r="K104" s="10">
        <f t="shared" si="14"/>
        <v>13776</v>
      </c>
    </row>
    <row r="105" spans="1:11">
      <c r="A105" s="7" t="s">
        <v>20</v>
      </c>
      <c r="B105" s="13" t="s">
        <v>35</v>
      </c>
      <c r="C105" s="14">
        <v>402</v>
      </c>
      <c r="D105" s="17">
        <f t="shared" si="9"/>
        <v>0.5</v>
      </c>
      <c r="E105" s="63">
        <f>ROUND('T1-01.05.2017'!D105*'T2-01.07.2017'!D105+'T1-01.05.2017'!D105,0)</f>
        <v>182193</v>
      </c>
      <c r="F105" s="18">
        <v>8.2500000000000004E-2</v>
      </c>
      <c r="G105" s="26">
        <f t="shared" si="12"/>
        <v>243663</v>
      </c>
      <c r="H105" s="10">
        <f t="shared" si="8"/>
        <v>20102</v>
      </c>
      <c r="I105" s="18">
        <v>0.05</v>
      </c>
      <c r="J105" s="32">
        <f t="shared" si="13"/>
        <v>275516</v>
      </c>
      <c r="K105" s="10">
        <f t="shared" si="14"/>
        <v>13776</v>
      </c>
    </row>
    <row r="106" spans="1:11">
      <c r="A106" s="7" t="s">
        <v>20</v>
      </c>
      <c r="B106" s="13" t="s">
        <v>36</v>
      </c>
      <c r="C106" s="14">
        <v>403</v>
      </c>
      <c r="D106" s="17">
        <f t="shared" si="9"/>
        <v>0.5</v>
      </c>
      <c r="E106" s="63">
        <f>ROUND('T1-01.05.2017'!D106*'T2-01.07.2017'!D106+'T1-01.05.2017'!D106,0)</f>
        <v>191081</v>
      </c>
      <c r="F106" s="18">
        <v>8.2500000000000004E-2</v>
      </c>
      <c r="G106" s="26">
        <f t="shared" si="12"/>
        <v>243663</v>
      </c>
      <c r="H106" s="10">
        <f t="shared" si="8"/>
        <v>20102</v>
      </c>
      <c r="I106" s="18">
        <v>0.05</v>
      </c>
      <c r="J106" s="32">
        <f t="shared" si="13"/>
        <v>275516</v>
      </c>
      <c r="K106" s="10">
        <f t="shared" si="14"/>
        <v>13776</v>
      </c>
    </row>
    <row r="107" spans="1:11">
      <c r="A107" s="7" t="s">
        <v>20</v>
      </c>
      <c r="B107" s="13" t="s">
        <v>36</v>
      </c>
      <c r="C107" s="14">
        <v>404</v>
      </c>
      <c r="D107" s="17">
        <f t="shared" si="9"/>
        <v>0.5</v>
      </c>
      <c r="E107" s="63">
        <f>ROUND('T1-01.05.2017'!D107*'T2-01.07.2017'!D107+'T1-01.05.2017'!D107,0)</f>
        <v>191081</v>
      </c>
      <c r="F107" s="18">
        <v>8.2500000000000004E-2</v>
      </c>
      <c r="G107" s="26">
        <f t="shared" si="12"/>
        <v>243663</v>
      </c>
      <c r="H107" s="10">
        <f t="shared" si="8"/>
        <v>20102</v>
      </c>
      <c r="I107" s="18">
        <v>0.05</v>
      </c>
      <c r="J107" s="32">
        <f t="shared" si="13"/>
        <v>275516</v>
      </c>
      <c r="K107" s="10">
        <f t="shared" si="14"/>
        <v>13776</v>
      </c>
    </row>
    <row r="108" spans="1:11">
      <c r="A108" s="7" t="s">
        <v>20</v>
      </c>
      <c r="B108" s="13" t="s">
        <v>37</v>
      </c>
      <c r="C108" s="14">
        <v>405</v>
      </c>
      <c r="D108" s="17">
        <f t="shared" si="9"/>
        <v>0.5</v>
      </c>
      <c r="E108" s="63">
        <f>ROUND('T1-01.05.2017'!D108*'T2-01.07.2017'!D108+'T1-01.05.2017'!D108,0)</f>
        <v>200712</v>
      </c>
      <c r="F108" s="18">
        <v>8.2500000000000004E-2</v>
      </c>
      <c r="G108" s="26">
        <f t="shared" si="12"/>
        <v>243663</v>
      </c>
      <c r="H108" s="10">
        <f t="shared" si="8"/>
        <v>20102</v>
      </c>
      <c r="I108" s="18">
        <v>0.05</v>
      </c>
      <c r="J108" s="32">
        <f t="shared" si="13"/>
        <v>275516</v>
      </c>
      <c r="K108" s="10">
        <f t="shared" si="14"/>
        <v>13776</v>
      </c>
    </row>
    <row r="109" spans="1:11">
      <c r="A109" s="7" t="s">
        <v>20</v>
      </c>
      <c r="B109" s="13" t="s">
        <v>37</v>
      </c>
      <c r="C109" s="14">
        <v>406</v>
      </c>
      <c r="D109" s="17">
        <f t="shared" si="9"/>
        <v>0.5</v>
      </c>
      <c r="E109" s="63">
        <f>ROUND('T1-01.05.2017'!D109*'T2-01.07.2017'!D109+'T1-01.05.2017'!D109,0)</f>
        <v>200712</v>
      </c>
      <c r="F109" s="18">
        <v>8.2500000000000004E-2</v>
      </c>
      <c r="G109" s="26">
        <f t="shared" si="12"/>
        <v>243663</v>
      </c>
      <c r="H109" s="10">
        <f t="shared" si="8"/>
        <v>20102</v>
      </c>
      <c r="I109" s="18">
        <v>0.05</v>
      </c>
      <c r="J109" s="32">
        <f t="shared" si="13"/>
        <v>275516</v>
      </c>
      <c r="K109" s="10">
        <f t="shared" si="14"/>
        <v>13776</v>
      </c>
    </row>
    <row r="110" spans="1:11">
      <c r="A110" s="7" t="s">
        <v>20</v>
      </c>
      <c r="B110" s="13" t="s">
        <v>38</v>
      </c>
      <c r="C110" s="14">
        <v>407</v>
      </c>
      <c r="D110" s="17">
        <f t="shared" si="9"/>
        <v>0.5</v>
      </c>
      <c r="E110" s="63">
        <f>ROUND('T1-01.05.2017'!D110*'T2-01.07.2017'!D110+'T1-01.05.2017'!D110,0)</f>
        <v>210341</v>
      </c>
      <c r="F110" s="18">
        <v>8.2500000000000004E-2</v>
      </c>
      <c r="G110" s="26">
        <f t="shared" si="12"/>
        <v>243663</v>
      </c>
      <c r="H110" s="10">
        <f t="shared" si="8"/>
        <v>20102</v>
      </c>
      <c r="I110" s="18">
        <v>0.05</v>
      </c>
      <c r="J110" s="32">
        <f t="shared" si="13"/>
        <v>275516</v>
      </c>
      <c r="K110" s="10">
        <f t="shared" si="14"/>
        <v>13776</v>
      </c>
    </row>
    <row r="111" spans="1:11">
      <c r="A111" s="7" t="s">
        <v>20</v>
      </c>
      <c r="B111" s="13" t="s">
        <v>38</v>
      </c>
      <c r="C111" s="14">
        <v>408</v>
      </c>
      <c r="D111" s="17">
        <f t="shared" si="9"/>
        <v>0.5</v>
      </c>
      <c r="E111" s="63">
        <f>ROUND('T1-01.05.2017'!D111*'T2-01.07.2017'!D111+'T1-01.05.2017'!D111,0)</f>
        <v>210341</v>
      </c>
      <c r="F111" s="18">
        <v>8.2500000000000004E-2</v>
      </c>
      <c r="G111" s="26">
        <f t="shared" si="12"/>
        <v>243663</v>
      </c>
      <c r="H111" s="10">
        <f t="shared" si="8"/>
        <v>20102</v>
      </c>
      <c r="I111" s="18">
        <v>0.05</v>
      </c>
      <c r="J111" s="32">
        <f t="shared" si="13"/>
        <v>275516</v>
      </c>
      <c r="K111" s="10">
        <f t="shared" si="14"/>
        <v>13776</v>
      </c>
    </row>
    <row r="112" spans="1:11" ht="13.5" thickBot="1">
      <c r="A112" s="36" t="s">
        <v>20</v>
      </c>
      <c r="B112" s="37" t="s">
        <v>39</v>
      </c>
      <c r="C112" s="38">
        <v>408</v>
      </c>
      <c r="D112" s="43">
        <f t="shared" si="9"/>
        <v>0.5</v>
      </c>
      <c r="E112" s="71">
        <f>ROUND('T1-01.05.2017'!D112*'T2-01.07.2017'!D112+'T1-01.05.2017'!D112,0)</f>
        <v>222185</v>
      </c>
      <c r="F112" s="40">
        <v>8.2500000000000004E-2</v>
      </c>
      <c r="G112" s="41">
        <f t="shared" si="12"/>
        <v>243663</v>
      </c>
      <c r="H112" s="42">
        <f t="shared" si="8"/>
        <v>20102</v>
      </c>
      <c r="I112" s="40">
        <v>0.05</v>
      </c>
      <c r="J112" s="39">
        <f t="shared" si="13"/>
        <v>275516</v>
      </c>
      <c r="K112" s="42">
        <f t="shared" si="14"/>
        <v>13776</v>
      </c>
    </row>
    <row r="113" spans="1:11" ht="13.5" thickTop="1">
      <c r="A113" s="29" t="s">
        <v>21</v>
      </c>
      <c r="B113" s="30">
        <v>1</v>
      </c>
      <c r="C113" s="31">
        <v>1</v>
      </c>
      <c r="D113" s="35">
        <f t="shared" si="9"/>
        <v>0.5</v>
      </c>
      <c r="E113" s="80">
        <f>ROUND('T1-01.05.2017'!D113*'T2-01.07.2017'!D113+'T1-01.05.2017'!D113,0)</f>
        <v>111843</v>
      </c>
      <c r="F113" s="33">
        <v>8.2500000000000004E-2</v>
      </c>
      <c r="G113" s="49">
        <f>E$116</f>
        <v>119981</v>
      </c>
      <c r="H113" s="32">
        <f>ROUND(G113*F113,0)</f>
        <v>9898</v>
      </c>
      <c r="I113" s="33">
        <v>0.05</v>
      </c>
      <c r="J113" s="50">
        <f>E$113</f>
        <v>111843</v>
      </c>
      <c r="K113" s="53">
        <f t="shared" si="14"/>
        <v>5592</v>
      </c>
    </row>
    <row r="114" spans="1:11">
      <c r="A114" s="7" t="s">
        <v>21</v>
      </c>
      <c r="B114" s="11">
        <v>2</v>
      </c>
      <c r="C114" s="14">
        <v>2</v>
      </c>
      <c r="D114" s="17">
        <f t="shared" si="9"/>
        <v>0.5</v>
      </c>
      <c r="E114" s="63">
        <f>ROUND('T1-01.05.2017'!D114*'T2-01.07.2017'!D114+'T1-01.05.2017'!D114,0)</f>
        <v>111843</v>
      </c>
      <c r="F114" s="18">
        <v>8.2500000000000004E-2</v>
      </c>
      <c r="G114" s="34">
        <f t="shared" ref="G114:G119" si="15">E$116</f>
        <v>119981</v>
      </c>
      <c r="H114" s="32">
        <f t="shared" si="8"/>
        <v>9898</v>
      </c>
      <c r="I114" s="18">
        <v>0.05</v>
      </c>
      <c r="J114" s="32">
        <f t="shared" ref="J114:J119" si="16">E$113</f>
        <v>111843</v>
      </c>
      <c r="K114" s="10">
        <f t="shared" si="14"/>
        <v>5592</v>
      </c>
    </row>
    <row r="115" spans="1:11">
      <c r="A115" s="7" t="s">
        <v>21</v>
      </c>
      <c r="B115" s="11">
        <v>3</v>
      </c>
      <c r="C115" s="14">
        <v>3</v>
      </c>
      <c r="D115" s="17">
        <f t="shared" si="9"/>
        <v>0.5</v>
      </c>
      <c r="E115" s="63">
        <f>ROUND('T1-01.05.2017'!D115*'T2-01.07.2017'!D115+'T1-01.05.2017'!D115,0)</f>
        <v>111843</v>
      </c>
      <c r="F115" s="18">
        <v>8.2500000000000004E-2</v>
      </c>
      <c r="G115" s="34">
        <f t="shared" si="15"/>
        <v>119981</v>
      </c>
      <c r="H115" s="32">
        <f t="shared" si="8"/>
        <v>9898</v>
      </c>
      <c r="I115" s="18">
        <v>0.05</v>
      </c>
      <c r="J115" s="32">
        <f t="shared" si="16"/>
        <v>111843</v>
      </c>
      <c r="K115" s="10">
        <f t="shared" si="14"/>
        <v>5592</v>
      </c>
    </row>
    <row r="116" spans="1:11">
      <c r="A116" s="7" t="s">
        <v>21</v>
      </c>
      <c r="B116" s="11">
        <v>4</v>
      </c>
      <c r="C116" s="14">
        <v>4</v>
      </c>
      <c r="D116" s="17">
        <f t="shared" si="9"/>
        <v>0.5</v>
      </c>
      <c r="E116" s="66">
        <f>ROUND('T1-01.05.2017'!D116*'T2-01.07.2017'!D116+'T1-01.05.2017'!D116,0)</f>
        <v>119981</v>
      </c>
      <c r="F116" s="18">
        <v>8.2500000000000004E-2</v>
      </c>
      <c r="G116" s="34">
        <f t="shared" si="15"/>
        <v>119981</v>
      </c>
      <c r="H116" s="32">
        <f t="shared" si="8"/>
        <v>9898</v>
      </c>
      <c r="I116" s="18">
        <v>0.05</v>
      </c>
      <c r="J116" s="32">
        <f t="shared" si="16"/>
        <v>111843</v>
      </c>
      <c r="K116" s="10">
        <f t="shared" si="14"/>
        <v>5592</v>
      </c>
    </row>
    <row r="117" spans="1:11">
      <c r="A117" s="7" t="s">
        <v>21</v>
      </c>
      <c r="B117" s="11">
        <v>5</v>
      </c>
      <c r="C117" s="14">
        <v>5</v>
      </c>
      <c r="D117" s="17">
        <f t="shared" si="9"/>
        <v>0.5</v>
      </c>
      <c r="E117" s="63">
        <f>ROUND('T1-01.05.2017'!D117*'T2-01.07.2017'!D117+'T1-01.05.2017'!D117,0)</f>
        <v>128136</v>
      </c>
      <c r="F117" s="18">
        <v>8.2500000000000004E-2</v>
      </c>
      <c r="G117" s="34">
        <f t="shared" si="15"/>
        <v>119981</v>
      </c>
      <c r="H117" s="32">
        <f t="shared" si="8"/>
        <v>9898</v>
      </c>
      <c r="I117" s="18">
        <v>0.05</v>
      </c>
      <c r="J117" s="32">
        <f t="shared" si="16"/>
        <v>111843</v>
      </c>
      <c r="K117" s="10">
        <f t="shared" si="14"/>
        <v>5592</v>
      </c>
    </row>
    <row r="118" spans="1:11">
      <c r="A118" s="7" t="s">
        <v>21</v>
      </c>
      <c r="B118" s="11">
        <v>6</v>
      </c>
      <c r="C118" s="14">
        <v>6</v>
      </c>
      <c r="D118" s="17">
        <f t="shared" si="9"/>
        <v>0.5</v>
      </c>
      <c r="E118" s="63">
        <f>ROUND('T1-01.05.2017'!D118*'T2-01.07.2017'!D118+'T1-01.05.2017'!D118,0)</f>
        <v>137013</v>
      </c>
      <c r="F118" s="18">
        <v>8.2500000000000004E-2</v>
      </c>
      <c r="G118" s="34">
        <f t="shared" si="15"/>
        <v>119981</v>
      </c>
      <c r="H118" s="32">
        <f t="shared" si="8"/>
        <v>9898</v>
      </c>
      <c r="I118" s="18">
        <v>0.05</v>
      </c>
      <c r="J118" s="32">
        <f t="shared" si="16"/>
        <v>111843</v>
      </c>
      <c r="K118" s="10">
        <f t="shared" si="14"/>
        <v>5592</v>
      </c>
    </row>
    <row r="119" spans="1:11">
      <c r="A119" s="7" t="s">
        <v>21</v>
      </c>
      <c r="B119" s="11">
        <v>7</v>
      </c>
      <c r="C119" s="14">
        <v>7</v>
      </c>
      <c r="D119" s="17">
        <f t="shared" si="9"/>
        <v>0.5</v>
      </c>
      <c r="E119" s="63">
        <f>ROUND('T1-01.05.2017'!D119*'T2-01.07.2017'!D119+'T1-01.05.2017'!D119,0)</f>
        <v>146643</v>
      </c>
      <c r="F119" s="18">
        <v>8.2500000000000004E-2</v>
      </c>
      <c r="G119" s="34">
        <f t="shared" si="15"/>
        <v>119981</v>
      </c>
      <c r="H119" s="32">
        <f t="shared" si="8"/>
        <v>9898</v>
      </c>
      <c r="I119" s="18">
        <v>0.05</v>
      </c>
      <c r="J119" s="32">
        <f t="shared" si="16"/>
        <v>111843</v>
      </c>
      <c r="K119" s="10">
        <f t="shared" si="14"/>
        <v>5592</v>
      </c>
    </row>
  </sheetData>
  <autoFilter ref="B1:K1">
    <filterColumn colId="2"/>
    <filterColumn colId="4"/>
    <filterColumn colId="5"/>
    <filterColumn colId="6"/>
    <filterColumn colId="7"/>
    <filterColumn colId="8"/>
    <filterColumn colId="9"/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zoomScale="115" zoomScaleNormal="115" workbookViewId="0">
      <selection activeCell="H13" sqref="H13"/>
    </sheetView>
  </sheetViews>
  <sheetFormatPr baseColWidth="10" defaultColWidth="52.7109375" defaultRowHeight="12.75"/>
  <cols>
    <col min="1" max="1" width="11.85546875" style="99" customWidth="1"/>
    <col min="2" max="4" width="11.85546875" style="100" customWidth="1"/>
    <col min="5" max="5" width="14.42578125" style="100" customWidth="1"/>
    <col min="6" max="7" width="14.42578125" style="99" customWidth="1"/>
    <col min="8" max="16384" width="52.7109375" style="99"/>
  </cols>
  <sheetData>
    <row r="1" spans="1:7">
      <c r="A1" s="101"/>
      <c r="B1" s="102"/>
      <c r="C1" s="102"/>
      <c r="D1" s="102"/>
      <c r="E1" s="102"/>
      <c r="F1" s="101"/>
      <c r="G1" s="101"/>
    </row>
    <row r="2" spans="1:7">
      <c r="A2" s="106" t="s">
        <v>48</v>
      </c>
      <c r="B2" s="107" t="s">
        <v>51</v>
      </c>
      <c r="C2" s="107" t="s">
        <v>49</v>
      </c>
      <c r="D2" s="107" t="s">
        <v>54</v>
      </c>
      <c r="E2" s="107" t="s">
        <v>53</v>
      </c>
      <c r="F2" s="106" t="s">
        <v>50</v>
      </c>
      <c r="G2" s="106" t="s">
        <v>52</v>
      </c>
    </row>
    <row r="3" spans="1:7">
      <c r="A3" s="109">
        <v>300</v>
      </c>
      <c r="B3" s="109">
        <v>17</v>
      </c>
      <c r="C3" s="108">
        <v>30</v>
      </c>
      <c r="D3" s="3">
        <f>28/144</f>
        <v>0.19444444444444445</v>
      </c>
      <c r="E3" s="2">
        <f>A3*B3*C3</f>
        <v>153000</v>
      </c>
      <c r="F3" s="2">
        <f>(A3*B3/2)*C3</f>
        <v>76500</v>
      </c>
      <c r="G3" s="2">
        <f>A3*B3*D3*C3</f>
        <v>29750</v>
      </c>
    </row>
    <row r="4" spans="1:7">
      <c r="A4" s="109"/>
      <c r="B4" s="109"/>
      <c r="C4" s="108"/>
      <c r="D4" s="3"/>
      <c r="E4" s="2"/>
      <c r="F4" s="2"/>
      <c r="G4" s="2"/>
    </row>
    <row r="5" spans="1:7">
      <c r="A5" s="109"/>
      <c r="B5" s="109"/>
      <c r="C5" s="108"/>
      <c r="D5" s="3"/>
      <c r="E5" s="2"/>
      <c r="F5" s="2"/>
      <c r="G5" s="2"/>
    </row>
    <row r="6" spans="1:7">
      <c r="A6" s="109"/>
      <c r="B6" s="109"/>
      <c r="C6" s="108"/>
      <c r="D6" s="3"/>
      <c r="E6" s="2"/>
      <c r="F6" s="2"/>
      <c r="G6" s="2"/>
    </row>
    <row r="7" spans="1:7">
      <c r="A7" s="109"/>
      <c r="B7" s="109"/>
      <c r="C7" s="108"/>
      <c r="D7" s="3"/>
      <c r="E7" s="2"/>
      <c r="F7" s="2"/>
      <c r="G7" s="2"/>
    </row>
    <row r="8" spans="1:7">
      <c r="A8" s="109"/>
      <c r="B8" s="109"/>
      <c r="C8" s="108"/>
      <c r="D8" s="3"/>
      <c r="E8" s="2"/>
      <c r="F8" s="2"/>
      <c r="G8" s="2"/>
    </row>
    <row r="9" spans="1:7">
      <c r="A9" s="109"/>
      <c r="B9" s="109"/>
      <c r="C9" s="108"/>
      <c r="D9" s="3"/>
      <c r="E9" s="2"/>
      <c r="F9" s="2"/>
      <c r="G9" s="2"/>
    </row>
    <row r="10" spans="1:7">
      <c r="A10" s="109"/>
      <c r="B10" s="109"/>
      <c r="C10" s="108"/>
      <c r="D10" s="3"/>
      <c r="E10" s="2"/>
      <c r="F10" s="2"/>
      <c r="G10" s="2"/>
    </row>
    <row r="11" spans="1:7">
      <c r="A11" s="109"/>
      <c r="B11" s="109"/>
      <c r="C11" s="108"/>
      <c r="D11" s="3"/>
      <c r="E11" s="2"/>
      <c r="F11" s="2"/>
      <c r="G11" s="2"/>
    </row>
    <row r="12" spans="1:7">
      <c r="A12" s="109"/>
      <c r="B12" s="109"/>
      <c r="C12" s="108"/>
      <c r="D12" s="3"/>
      <c r="E12" s="2"/>
      <c r="F12" s="2"/>
      <c r="G12" s="2"/>
    </row>
    <row r="13" spans="1:7">
      <c r="A13" s="109"/>
      <c r="B13" s="109"/>
      <c r="C13" s="108"/>
      <c r="D13" s="3"/>
      <c r="E13" s="2"/>
      <c r="F13" s="2"/>
      <c r="G13" s="2"/>
    </row>
    <row r="14" spans="1:7">
      <c r="A14" s="109"/>
      <c r="B14" s="109"/>
      <c r="C14" s="108"/>
      <c r="D14" s="3"/>
      <c r="E14" s="2"/>
      <c r="F14" s="2"/>
      <c r="G14" s="2"/>
    </row>
    <row r="15" spans="1:7">
      <c r="A15" s="109"/>
      <c r="B15" s="109"/>
      <c r="C15" s="108"/>
      <c r="D15" s="3"/>
      <c r="E15" s="2"/>
      <c r="F15" s="2"/>
      <c r="G15" s="2"/>
    </row>
    <row r="16" spans="1:7">
      <c r="A16" s="109"/>
      <c r="B16" s="109"/>
      <c r="C16" s="108"/>
      <c r="D16" s="3"/>
      <c r="E16" s="2"/>
      <c r="F16" s="2"/>
      <c r="G16" s="2"/>
    </row>
    <row r="17" spans="1:7">
      <c r="A17" s="109"/>
      <c r="B17" s="109"/>
      <c r="C17" s="108"/>
      <c r="D17" s="3"/>
      <c r="E17" s="2"/>
      <c r="F17" s="2"/>
      <c r="G17" s="2"/>
    </row>
    <row r="18" spans="1:7">
      <c r="A18" s="109"/>
      <c r="B18" s="109"/>
      <c r="C18" s="108"/>
      <c r="D18" s="3"/>
      <c r="E18" s="2"/>
      <c r="F18" s="2"/>
      <c r="G18" s="2"/>
    </row>
    <row r="19" spans="1:7">
      <c r="A19" s="109"/>
      <c r="B19" s="109"/>
      <c r="C19" s="108"/>
      <c r="D19" s="3"/>
      <c r="E19" s="2"/>
      <c r="F19" s="2"/>
      <c r="G19" s="2"/>
    </row>
    <row r="20" spans="1:7">
      <c r="A20" s="109"/>
      <c r="B20" s="109"/>
      <c r="C20" s="108"/>
      <c r="D20" s="3"/>
      <c r="E20" s="2"/>
      <c r="F20" s="2"/>
      <c r="G20" s="2"/>
    </row>
    <row r="21" spans="1:7">
      <c r="A21" s="105"/>
      <c r="B21" s="105"/>
      <c r="C21" s="105"/>
      <c r="D21" s="105"/>
      <c r="E21" s="104"/>
      <c r="F21" s="103"/>
      <c r="G21" s="10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T1-01.05.2017</vt:lpstr>
      <vt:lpstr>T2-01.07.2017</vt:lpstr>
      <vt:lpstr>Bono Alimentación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Historia Laboral</dc:creator>
  <cp:lastModifiedBy>Liliana</cp:lastModifiedBy>
  <cp:lastPrinted>2017-07-03T20:42:12Z</cp:lastPrinted>
  <dcterms:created xsi:type="dcterms:W3CDTF">2017-07-05T17:09:08Z</dcterms:created>
  <dcterms:modified xsi:type="dcterms:W3CDTF">2017-07-06T17:36:51Z</dcterms:modified>
</cp:coreProperties>
</file>